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8760"/>
  </bookViews>
  <sheets>
    <sheet name="Sheet1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O98" i="1"/>
  <c r="AB98"/>
  <c r="G98"/>
  <c r="AB99" s="1"/>
  <c r="AA98"/>
  <c r="AA99" s="1"/>
  <c r="Z98"/>
  <c r="Z99" s="1"/>
  <c r="Y98"/>
  <c r="Y99" s="1"/>
  <c r="X98"/>
  <c r="X99" s="1"/>
  <c r="W98"/>
  <c r="W99" s="1"/>
  <c r="V98"/>
  <c r="V99" s="1"/>
  <c r="U98"/>
  <c r="U99" s="1"/>
  <c r="T98"/>
  <c r="T99" s="1"/>
  <c r="S98"/>
  <c r="S99" s="1"/>
  <c r="R98"/>
  <c r="R99" s="1"/>
  <c r="Q98"/>
  <c r="Q99" s="1"/>
  <c r="P98"/>
  <c r="P99" s="1"/>
  <c r="E2"/>
  <c r="K2" s="1"/>
  <c r="E3"/>
  <c r="K3" s="1"/>
  <c r="E4"/>
  <c r="K4" s="1"/>
  <c r="E5"/>
  <c r="K5" s="1"/>
  <c r="E6"/>
  <c r="K6" s="1"/>
  <c r="E7"/>
  <c r="K7" s="1"/>
  <c r="E8"/>
  <c r="K8" s="1"/>
  <c r="E9"/>
  <c r="K9" s="1"/>
  <c r="E10"/>
  <c r="K10" s="1"/>
  <c r="E11"/>
  <c r="K11" s="1"/>
  <c r="E12"/>
  <c r="K12" s="1"/>
  <c r="E13"/>
  <c r="K13" s="1"/>
  <c r="E14"/>
  <c r="K14" s="1"/>
  <c r="E15"/>
  <c r="K15" s="1"/>
  <c r="E16"/>
  <c r="K16" s="1"/>
  <c r="E17"/>
  <c r="K17" s="1"/>
  <c r="E18"/>
  <c r="K18" s="1"/>
  <c r="E19"/>
  <c r="K19" s="1"/>
  <c r="E20"/>
  <c r="K20" s="1"/>
  <c r="E21"/>
  <c r="K21" s="1"/>
  <c r="E22"/>
  <c r="K22" s="1"/>
  <c r="E23"/>
  <c r="K23" s="1"/>
  <c r="E24"/>
  <c r="K24" s="1"/>
  <c r="E25"/>
  <c r="K25" s="1"/>
  <c r="E26"/>
  <c r="K26" s="1"/>
  <c r="E27"/>
  <c r="K27" s="1"/>
  <c r="E28"/>
  <c r="K28" s="1"/>
  <c r="E30"/>
  <c r="K30" s="1"/>
  <c r="E31"/>
  <c r="K31" s="1"/>
  <c r="E32"/>
  <c r="K32" s="1"/>
  <c r="E33"/>
  <c r="K33" s="1"/>
  <c r="E34"/>
  <c r="K34" s="1"/>
  <c r="E35"/>
  <c r="K35" s="1"/>
  <c r="E36"/>
  <c r="K36" s="1"/>
  <c r="E37"/>
  <c r="K37" s="1"/>
  <c r="E38"/>
  <c r="K38" s="1"/>
  <c r="E39"/>
  <c r="K39" s="1"/>
  <c r="E40"/>
  <c r="K40" s="1"/>
  <c r="E41"/>
  <c r="K41" s="1"/>
  <c r="E42"/>
  <c r="K42" s="1"/>
  <c r="E43"/>
  <c r="K43" s="1"/>
  <c r="E44"/>
  <c r="K44" s="1"/>
  <c r="E45"/>
  <c r="K45" s="1"/>
  <c r="E46"/>
  <c r="K46" s="1"/>
  <c r="E47"/>
  <c r="K47" s="1"/>
  <c r="E48"/>
  <c r="K48" s="1"/>
  <c r="E49"/>
  <c r="K49" s="1"/>
  <c r="E50"/>
  <c r="K50" s="1"/>
  <c r="E51"/>
  <c r="K51" s="1"/>
  <c r="E52"/>
  <c r="K52" s="1"/>
  <c r="E53"/>
  <c r="K53" s="1"/>
  <c r="E54"/>
  <c r="K54" s="1"/>
  <c r="E55"/>
  <c r="K55" s="1"/>
  <c r="E56"/>
  <c r="K56" s="1"/>
  <c r="E57"/>
  <c r="K57" s="1"/>
  <c r="E59"/>
  <c r="K59" s="1"/>
  <c r="E60"/>
  <c r="K60" s="1"/>
  <c r="E61"/>
  <c r="K61" s="1"/>
  <c r="E62"/>
  <c r="K62" s="1"/>
  <c r="E63"/>
  <c r="K63" s="1"/>
  <c r="E64"/>
  <c r="K64" s="1"/>
  <c r="E65"/>
  <c r="K65" s="1"/>
  <c r="E66"/>
  <c r="K66" s="1"/>
  <c r="E67"/>
  <c r="K67" s="1"/>
  <c r="E68"/>
  <c r="K68" s="1"/>
  <c r="E69"/>
  <c r="K69" s="1"/>
  <c r="E70"/>
  <c r="K70" s="1"/>
  <c r="E71"/>
  <c r="K71" s="1"/>
  <c r="E72"/>
  <c r="K72" s="1"/>
  <c r="E73"/>
  <c r="K73" s="1"/>
  <c r="E74"/>
  <c r="K74" s="1"/>
  <c r="E75"/>
  <c r="K75" s="1"/>
  <c r="E76"/>
  <c r="K76" s="1"/>
  <c r="E77"/>
  <c r="K77" s="1"/>
  <c r="E78"/>
  <c r="K78" s="1"/>
  <c r="E79"/>
  <c r="K79" s="1"/>
  <c r="E80"/>
  <c r="K80" s="1"/>
  <c r="E81"/>
  <c r="K81" s="1"/>
  <c r="E82"/>
  <c r="K82" s="1"/>
  <c r="E83"/>
  <c r="K83" s="1"/>
  <c r="E84"/>
  <c r="K84" s="1"/>
  <c r="E85"/>
  <c r="K85" s="1"/>
  <c r="E86"/>
  <c r="K86" s="1"/>
  <c r="E88"/>
  <c r="K88" s="1"/>
  <c r="E89"/>
  <c r="K89" s="1"/>
  <c r="E90"/>
  <c r="K90" s="1"/>
  <c r="E91"/>
  <c r="K91" s="1"/>
  <c r="E92"/>
  <c r="K92" s="1"/>
  <c r="E93"/>
  <c r="K93" s="1"/>
  <c r="E94"/>
  <c r="K94" s="1"/>
  <c r="E95"/>
  <c r="K95" s="1"/>
  <c r="E96"/>
  <c r="K96" s="1"/>
  <c r="E97"/>
  <c r="K97" s="1"/>
  <c r="C98"/>
  <c r="I98"/>
  <c r="E98"/>
  <c r="D98"/>
  <c r="K98" l="1"/>
  <c r="L98" s="1"/>
  <c r="F97"/>
  <c r="F96"/>
  <c r="F95"/>
  <c r="F94"/>
  <c r="F93"/>
  <c r="F92"/>
  <c r="F91"/>
  <c r="F90"/>
  <c r="F89"/>
  <c r="F88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F2"/>
  <c r="J3" l="1"/>
  <c r="H3"/>
  <c r="J7"/>
  <c r="H7"/>
  <c r="J11"/>
  <c r="H11"/>
  <c r="J17"/>
  <c r="H17"/>
  <c r="J21"/>
  <c r="H21"/>
  <c r="J27"/>
  <c r="H27"/>
  <c r="J32"/>
  <c r="H32"/>
  <c r="J36"/>
  <c r="H36"/>
  <c r="J40"/>
  <c r="H40"/>
  <c r="J44"/>
  <c r="H44"/>
  <c r="J48"/>
  <c r="H48"/>
  <c r="H50"/>
  <c r="J50"/>
  <c r="J52"/>
  <c r="H52"/>
  <c r="J54"/>
  <c r="H54"/>
  <c r="J56"/>
  <c r="H56"/>
  <c r="J59"/>
  <c r="H59"/>
  <c r="J61"/>
  <c r="H61"/>
  <c r="H63"/>
  <c r="J63"/>
  <c r="J65"/>
  <c r="H65"/>
  <c r="H67"/>
  <c r="J67"/>
  <c r="J69"/>
  <c r="H69"/>
  <c r="H71"/>
  <c r="J71"/>
  <c r="J73"/>
  <c r="H73"/>
  <c r="J75"/>
  <c r="H75"/>
  <c r="J77"/>
  <c r="H77"/>
  <c r="H79"/>
  <c r="J79"/>
  <c r="H81"/>
  <c r="J81"/>
  <c r="J83"/>
  <c r="H83"/>
  <c r="H85"/>
  <c r="J85"/>
  <c r="J88"/>
  <c r="H88"/>
  <c r="H90"/>
  <c r="J90"/>
  <c r="J92"/>
  <c r="H92"/>
  <c r="J94"/>
  <c r="H94"/>
  <c r="H96"/>
  <c r="J96"/>
  <c r="J5"/>
  <c r="H5"/>
  <c r="J9"/>
  <c r="H9"/>
  <c r="J13"/>
  <c r="H13"/>
  <c r="J15"/>
  <c r="H15"/>
  <c r="J19"/>
  <c r="H19"/>
  <c r="J23"/>
  <c r="H23"/>
  <c r="J25"/>
  <c r="H25"/>
  <c r="J30"/>
  <c r="H30"/>
  <c r="J34"/>
  <c r="H34"/>
  <c r="J38"/>
  <c r="H38"/>
  <c r="J42"/>
  <c r="H42"/>
  <c r="J46"/>
  <c r="H46"/>
  <c r="H2"/>
  <c r="F98"/>
  <c r="J2"/>
  <c r="H4"/>
  <c r="J4"/>
  <c r="H6"/>
  <c r="J6"/>
  <c r="H8"/>
  <c r="J8"/>
  <c r="H10"/>
  <c r="J10"/>
  <c r="H12"/>
  <c r="J12"/>
  <c r="H14"/>
  <c r="J14"/>
  <c r="H16"/>
  <c r="J16"/>
  <c r="H18"/>
  <c r="J18"/>
  <c r="H20"/>
  <c r="J20"/>
  <c r="H22"/>
  <c r="J22"/>
  <c r="H24"/>
  <c r="J24"/>
  <c r="H26"/>
  <c r="J26"/>
  <c r="H28"/>
  <c r="J28"/>
  <c r="H31"/>
  <c r="J31"/>
  <c r="H33"/>
  <c r="J33"/>
  <c r="H35"/>
  <c r="J35"/>
  <c r="H37"/>
  <c r="J37"/>
  <c r="H39"/>
  <c r="J39"/>
  <c r="H41"/>
  <c r="J41"/>
  <c r="H43"/>
  <c r="J43"/>
  <c r="H45"/>
  <c r="J45"/>
  <c r="H47"/>
  <c r="J47"/>
  <c r="H49"/>
  <c r="J49"/>
  <c r="H51"/>
  <c r="J51"/>
  <c r="H53"/>
  <c r="J53"/>
  <c r="H55"/>
  <c r="J55"/>
  <c r="H57"/>
  <c r="J57"/>
  <c r="H60"/>
  <c r="J60"/>
  <c r="H62"/>
  <c r="J62"/>
  <c r="H64"/>
  <c r="J64"/>
  <c r="H66"/>
  <c r="J66"/>
  <c r="H68"/>
  <c r="J68"/>
  <c r="H70"/>
  <c r="J70"/>
  <c r="H72"/>
  <c r="J72"/>
  <c r="H74"/>
  <c r="J74"/>
  <c r="H76"/>
  <c r="J76"/>
  <c r="H78"/>
  <c r="J78"/>
  <c r="H80"/>
  <c r="J80"/>
  <c r="H82"/>
  <c r="J82"/>
  <c r="H84"/>
  <c r="J84"/>
  <c r="H86"/>
  <c r="J86"/>
  <c r="H89"/>
  <c r="J89"/>
  <c r="H91"/>
  <c r="J91"/>
  <c r="H93"/>
  <c r="J93"/>
  <c r="H95"/>
  <c r="J95"/>
  <c r="H97"/>
  <c r="J97"/>
  <c r="J98" l="1"/>
  <c r="H98"/>
</calcChain>
</file>

<file path=xl/comments1.xml><?xml version="1.0" encoding="utf-8"?>
<comments xmlns="http://schemas.openxmlformats.org/spreadsheetml/2006/main">
  <authors>
    <author>HP</author>
    <author>Hp</author>
  </authors>
  <commentList>
    <comment ref="P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Albanska omladinaska alijansa
</t>
        </r>
      </text>
    </comment>
    <comment ref="Q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Srpska sloga</t>
        </r>
      </text>
    </comment>
    <comment ref="R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Hrvatska gradjanska inicijativa</t>
        </r>
      </text>
    </comment>
    <comment ref="S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Pozitivna Crna Gora</t>
        </r>
      </text>
    </comment>
    <comment ref="T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SNP</t>
        </r>
      </text>
    </comment>
    <comment ref="U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DUA
</t>
        </r>
      </text>
    </comment>
    <comment ref="V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Albanska koalicija</t>
        </r>
      </text>
    </comment>
    <comment ref="W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Demokratski front</t>
        </r>
      </text>
    </comment>
    <comment ref="X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FORCA</t>
        </r>
      </text>
    </comment>
    <comment ref="Y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Bošnjačka stranka
</t>
        </r>
      </text>
    </comment>
    <comment ref="Z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DPS-SDP</t>
        </r>
      </text>
    </comment>
    <comment ref="AA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ZAJEDNO</t>
        </r>
      </text>
    </comment>
    <comment ref="AB1" authorId="0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SRPSKI NACIONALNI SAVEZ</t>
        </r>
      </text>
    </comment>
    <comment ref="P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Albanska omladinska alijansa
</t>
        </r>
      </text>
    </comment>
    <comment ref="Q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Srpska sloga
</t>
        </r>
      </text>
    </comment>
    <comment ref="R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Hrvatska gradjanska inicijativa</t>
        </r>
      </text>
    </comment>
    <comment ref="S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Pozitivna Crna Gora
</t>
        </r>
      </text>
    </comment>
    <comment ref="T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SNP
</t>
        </r>
      </text>
    </comment>
    <comment ref="U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DUA</t>
        </r>
      </text>
    </comment>
    <comment ref="V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Albanska koalicija
</t>
        </r>
      </text>
    </comment>
    <comment ref="W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Demokratski front
</t>
        </r>
      </text>
    </comment>
    <comment ref="X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FORCA
</t>
        </r>
      </text>
    </comment>
    <comment ref="Y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Bošnjačka stranka
</t>
        </r>
      </text>
    </comment>
    <comment ref="Z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DPS-SDP
</t>
        </r>
      </text>
    </comment>
    <comment ref="AA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ZAJEDNO
</t>
        </r>
      </text>
    </comment>
    <comment ref="AB29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SRPSKI NACIONALNI SAVEZ
</t>
        </r>
      </text>
    </comment>
    <comment ref="P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Albanska omladinska alijansa
</t>
        </r>
      </text>
    </comment>
    <comment ref="Q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Srpska sloga
</t>
        </r>
      </text>
    </comment>
    <comment ref="R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Hrvatska gradjanska inicjativa</t>
        </r>
      </text>
    </comment>
    <comment ref="S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Pozitivna Crna Gora
</t>
        </r>
      </text>
    </comment>
    <comment ref="T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SNP
</t>
        </r>
      </text>
    </comment>
    <comment ref="U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DUA
</t>
        </r>
      </text>
    </comment>
    <comment ref="V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Albanska koalicja
</t>
        </r>
      </text>
    </comment>
    <comment ref="W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Demokratski front
</t>
        </r>
      </text>
    </comment>
    <comment ref="X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FORCA
</t>
        </r>
      </text>
    </comment>
    <comment ref="Y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Bošnjačka stranka
</t>
        </r>
      </text>
    </comment>
    <comment ref="Z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DPS-SNP
</t>
        </r>
      </text>
    </comment>
    <comment ref="AA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ZAJEDNO
</t>
        </r>
      </text>
    </comment>
    <comment ref="AB58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SRPSKI NACIONALNI SAVEZ
</t>
        </r>
      </text>
    </comment>
    <comment ref="P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Albanska omladinska alijansa
</t>
        </r>
      </text>
    </comment>
    <comment ref="Q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Srpska sloga
</t>
        </r>
      </text>
    </comment>
    <comment ref="R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Hrvatska gradjanska inicjativa</t>
        </r>
      </text>
    </comment>
    <comment ref="S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Pozitivna Crna Gora
</t>
        </r>
      </text>
    </comment>
    <comment ref="T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SNP
</t>
        </r>
      </text>
    </comment>
    <comment ref="U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DUA</t>
        </r>
      </text>
    </comment>
    <comment ref="V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Albanska koalcijia
</t>
        </r>
      </text>
    </comment>
    <comment ref="W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Demokratski front
</t>
        </r>
      </text>
    </comment>
    <comment ref="X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FORCA
</t>
        </r>
      </text>
    </comment>
    <comment ref="Y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Bošnjačka stranka
</t>
        </r>
      </text>
    </comment>
    <comment ref="Z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DPS-SDP
</t>
        </r>
      </text>
    </comment>
    <comment ref="AA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ZAJEDNO
</t>
        </r>
      </text>
    </comment>
    <comment ref="AB87" authorId="1">
      <text>
        <r>
          <rPr>
            <b/>
            <sz val="8"/>
            <color indexed="81"/>
            <rFont val="Tahoma"/>
          </rPr>
          <t>Hp:</t>
        </r>
        <r>
          <rPr>
            <sz val="8"/>
            <color indexed="81"/>
            <rFont val="Tahoma"/>
          </rPr>
          <t xml:space="preserve">
SRPSKI NACIONALNI SAVEZ
</t>
        </r>
      </text>
    </comment>
  </commentList>
</comments>
</file>

<file path=xl/sharedStrings.xml><?xml version="1.0" encoding="utf-8"?>
<sst xmlns="http://schemas.openxmlformats.org/spreadsheetml/2006/main" count="311" uniqueCount="133">
  <si>
    <t>rb</t>
  </si>
  <si>
    <t>Biračko mjesto</t>
  </si>
  <si>
    <t xml:space="preserve">Staklorezačka radnja </t>
  </si>
  <si>
    <t>Osnovni sud</t>
  </si>
  <si>
    <t>OŠ Ristan Pavlović</t>
  </si>
  <si>
    <t>Dom Rudnika uglja</t>
  </si>
  <si>
    <t>OŠ Salko Aljković - desno</t>
  </si>
  <si>
    <t>OŠ Salko Aljković - lijevo</t>
  </si>
  <si>
    <t>Vatrogasni dom</t>
  </si>
  <si>
    <t>Zadružna zajednica - prizemlje</t>
  </si>
  <si>
    <t>OŠ Srdanov grob</t>
  </si>
  <si>
    <t>OŠ Velike Krće</t>
  </si>
  <si>
    <t>OŠ Gotovuša</t>
  </si>
  <si>
    <t>Omladinski dom - Brvenica</t>
  </si>
  <si>
    <t>Pekara u Židovićima</t>
  </si>
  <si>
    <t>OŠ Otilovići</t>
  </si>
  <si>
    <t>OŠ Crljenice</t>
  </si>
  <si>
    <t>OŠ Vijenac</t>
  </si>
  <si>
    <t>OŠ Ilino brdo</t>
  </si>
  <si>
    <t>OŠ Borovica</t>
  </si>
  <si>
    <t>OŠ Zekavice</t>
  </si>
  <si>
    <t>OŠ Podborovi</t>
  </si>
  <si>
    <t>Salon Hotela Pljevlja</t>
  </si>
  <si>
    <t>PP Ving - Guke</t>
  </si>
  <si>
    <t>Zgrada Lovćen osiguranja</t>
  </si>
  <si>
    <t>Školski centar</t>
  </si>
  <si>
    <t>OŠ Rudnica</t>
  </si>
  <si>
    <t>broj birača</t>
  </si>
  <si>
    <t>nevažeći</t>
  </si>
  <si>
    <t>važeći</t>
  </si>
  <si>
    <t>putem pisma</t>
  </si>
  <si>
    <t>Zgrada bivše SDK</t>
  </si>
  <si>
    <t>AtlasMont banka</t>
  </si>
  <si>
    <t>Gimnazija "Tanasije Pejatović"</t>
  </si>
  <si>
    <t>Lokalni putevi</t>
  </si>
  <si>
    <t>Supermarket - Kameni most</t>
  </si>
  <si>
    <t>Adrovići - Dušanka Cvijović</t>
  </si>
  <si>
    <t>Zadružna zajednica -I sprat</t>
  </si>
  <si>
    <t>Potoci - Vučetić Miladin</t>
  </si>
  <si>
    <t>Potpeće - Jović Ljubiša</t>
  </si>
  <si>
    <t>Crnobori - Lacman Jovanka</t>
  </si>
  <si>
    <t xml:space="preserve">OŠ Kruševo </t>
  </si>
  <si>
    <t>OŠ Kakmuže</t>
  </si>
  <si>
    <t>Gradac - Gradir Montenegro</t>
  </si>
  <si>
    <t>Vrba - Šumska uprava</t>
  </si>
  <si>
    <t>OŠ Šula</t>
  </si>
  <si>
    <t>OŠ Nange</t>
  </si>
  <si>
    <t>OŠ Čestin</t>
  </si>
  <si>
    <t>Petine - Đuković Radisav</t>
  </si>
  <si>
    <t>OŠ Boljanići</t>
  </si>
  <si>
    <t>OŠ Glisnica</t>
  </si>
  <si>
    <t>OŠ Rađevići</t>
  </si>
  <si>
    <t>Đuli - Miletić Milorad</t>
  </si>
  <si>
    <t>OŠ Potkovač</t>
  </si>
  <si>
    <t>OŠ Strahov do</t>
  </si>
  <si>
    <t xml:space="preserve">OŠ Poblaće </t>
  </si>
  <si>
    <t xml:space="preserve">OŠ Prisoje </t>
  </si>
  <si>
    <t>OŠ Kovačevići</t>
  </si>
  <si>
    <t>Krčevine - Danilović Slavka</t>
  </si>
  <si>
    <t>Planjsko - Srndović Milovan</t>
  </si>
  <si>
    <t>OŠ Brda</t>
  </si>
  <si>
    <t>Potrkuša - Omladinski dom</t>
  </si>
  <si>
    <t>OŠ Ograđenica</t>
  </si>
  <si>
    <t>OŠ Slatina</t>
  </si>
  <si>
    <t>OŠ Jelov Panj</t>
  </si>
  <si>
    <t>OŠ Glibaći</t>
  </si>
  <si>
    <t>OŠ Lever Tara</t>
  </si>
  <si>
    <t>OŠ Đurđevića Tara</t>
  </si>
  <si>
    <t>OŠ Kosanica</t>
  </si>
  <si>
    <t>OŠ Varine</t>
  </si>
  <si>
    <t>Pušonjski do - Ostojić Milojica</t>
  </si>
  <si>
    <t>OŠ Prećani</t>
  </si>
  <si>
    <t>OŠ Vaškovo</t>
  </si>
  <si>
    <t>OŠ Krupice</t>
  </si>
  <si>
    <t>Pandurica - Terzić Svetozar</t>
  </si>
  <si>
    <t>Beljkovići - Pejović Momčilo</t>
  </si>
  <si>
    <t>Maoče - Dragaš Veliša</t>
  </si>
  <si>
    <t>OŠ Marina šuma</t>
  </si>
  <si>
    <t>OŠ Mijakovići</t>
  </si>
  <si>
    <t>OŠ Vodno - Gradina</t>
  </si>
  <si>
    <t>Gornja Vrulja - Bujišić Vojo</t>
  </si>
  <si>
    <t>OŠ Kozica</t>
  </si>
  <si>
    <t>OŠ Mataruge</t>
  </si>
  <si>
    <t>Ljutići - Ćirović Zdravko</t>
  </si>
  <si>
    <t>OŠ Obarde</t>
  </si>
  <si>
    <t>OŠ Komini</t>
  </si>
  <si>
    <t>Guke - Elektrodistribucija</t>
  </si>
  <si>
    <t>Kafe bar Adonis</t>
  </si>
  <si>
    <t>Gagovića imanje - Pošta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</si>
  <si>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</si>
  <si>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</si>
  <si>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</si>
  <si>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</si>
  <si>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</si>
  <si>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</si>
  <si>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</si>
  <si>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</si>
  <si>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</si>
  <si>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</si>
  <si>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</si>
  <si>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</si>
  <si>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</si>
  <si>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Monter kod Radosavac</t>
  </si>
  <si>
    <t>neupotrebljeni</t>
  </si>
  <si>
    <t>upotrebljeni</t>
  </si>
  <si>
    <t>kontrolni kupni</t>
  </si>
  <si>
    <t>ukupno glasalo</t>
  </si>
  <si>
    <t xml:space="preserve">putem pisma </t>
  </si>
  <si>
    <t>na BM</t>
  </si>
  <si>
    <t>Zgrada Cvjećara</t>
  </si>
  <si>
    <t>OŠ Orlja</t>
  </si>
  <si>
    <t>OŠ Odžak *****</t>
  </si>
  <si>
    <t>Staklorezačka radnja II</t>
  </si>
  <si>
    <t>Hoćevina - osnovna skola</t>
  </si>
  <si>
    <t>Šljivansko - prodavnica</t>
  </si>
  <si>
    <t>Srečanje- Danilovic Goran</t>
  </si>
  <si>
    <t>OŠ Točak Bobovo</t>
  </si>
  <si>
    <t xml:space="preserve">Saobraćajni centar </t>
  </si>
  <si>
    <t>izlaznost u %</t>
  </si>
  <si>
    <t>UKUPNO:</t>
  </si>
  <si>
    <t>ALBANSKA OMLADINSKA ALIJANSA</t>
  </si>
  <si>
    <t>SRPSKA SLOGA</t>
  </si>
  <si>
    <t>POZITIVNA CRNA GORA - DARKO PAJOVIĆ</t>
  </si>
  <si>
    <t>SNP - SOCIJALISTIČKA NARODNA PARTIJA</t>
  </si>
  <si>
    <t>DEMOKRATSKA UNIJA ALBANACA - DUA</t>
  </si>
  <si>
    <t>ALBANSKA KOALCIJIA: DEMOKRTASKI SAVEZ U CRNOJ GORI, ALBANSKA ALTERNATIVA I DR.</t>
  </si>
  <si>
    <t>DEMOKRATSKI FRONT - MIODRAG LEKIĆ</t>
  </si>
  <si>
    <t>FORCA - ZA JEDINSTVO</t>
  </si>
  <si>
    <t>BOŠNJAČKA STRANKA - RAFET HUSOVIĆ</t>
  </si>
  <si>
    <t>KOALICIJA EVROPSKA CRNA GORA - MILO ĐUKANOVIĆ</t>
  </si>
  <si>
    <t>ZAJEDNO</t>
  </si>
  <si>
    <t>SRPSKI NACIONALNI SAVEZ - RANKO KADIĆ (DSS, SSR I CG)</t>
  </si>
  <si>
    <t>HRVATSKA GRA]ANSKA INICIJATIVA - ODLUČNO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</si>
</sst>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9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8"/>
      <color indexed="81"/>
      <name val="Tahoma"/>
    </font>
    <font>
      <sz val="8"/>
      <color indexed="81"/>
      <name val="Tahoma"/>
    </font>
    <font>
      <b/>
      <sz val="12"/>
      <name val="Arial"/>
      <family val="2"/>
    </font>
    <font>
      <b/>
      <sz val="9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Fill="1" applyBorder="1"/>
    <xf numFmtId="0" fontId="5" fillId="0" borderId="1" xfId="0" applyFont="1" applyBorder="1"/>
    <xf numFmtId="0" fontId="4" fillId="0" borderId="1" xfId="0" quotePrefix="1" applyFont="1" applyFill="1" applyBorder="1"/>
    <xf numFmtId="0" fontId="4" fillId="0" borderId="1" xfId="0" quotePrefix="1" applyFont="1" applyBorder="1"/>
    <xf numFmtId="0" fontId="5" fillId="0" borderId="0" xfId="0" applyFont="1"/>
    <xf numFmtId="0" fontId="4" fillId="0" borderId="0" xfId="0" applyFont="1"/>
    <xf numFmtId="4" fontId="4" fillId="0" borderId="0" xfId="0" applyNumberFormat="1" applyFont="1"/>
    <xf numFmtId="4" fontId="4" fillId="0" borderId="0" xfId="0" applyNumberFormat="1" applyFont="1" applyFill="1"/>
    <xf numFmtId="0" fontId="1" fillId="0" borderId="0" xfId="0" applyFont="1"/>
    <xf numFmtId="4" fontId="1" fillId="0" borderId="0" xfId="0" applyNumberFormat="1" applyFont="1"/>
    <xf numFmtId="0" fontId="1" fillId="0" borderId="0" xfId="0" applyFont="1" applyFill="1"/>
    <xf numFmtId="0" fontId="1" fillId="0" borderId="0" xfId="0" applyFont="1" applyBorder="1" applyAlignment="1"/>
    <xf numFmtId="0" fontId="1" fillId="0" borderId="0" xfId="0" applyFont="1" applyFill="1" applyBorder="1" applyAlignment="1"/>
    <xf numFmtId="0" fontId="1" fillId="0" borderId="0" xfId="0" applyFont="1" applyFill="1" applyAlignment="1">
      <alignment horizontal="center"/>
    </xf>
    <xf numFmtId="3" fontId="12" fillId="0" borderId="1" xfId="0" applyNumberFormat="1" applyFont="1" applyBorder="1"/>
    <xf numFmtId="4" fontId="12" fillId="0" borderId="1" xfId="0" applyNumberFormat="1" applyFont="1" applyBorder="1"/>
    <xf numFmtId="3" fontId="12" fillId="0" borderId="1" xfId="0" applyNumberFormat="1" applyFont="1" applyFill="1" applyBorder="1"/>
    <xf numFmtId="3" fontId="10" fillId="0" borderId="1" xfId="0" applyNumberFormat="1" applyFont="1" applyFill="1" applyBorder="1"/>
    <xf numFmtId="3" fontId="13" fillId="0" borderId="0" xfId="0" applyNumberFormat="1" applyFont="1"/>
    <xf numFmtId="3" fontId="1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/>
    <xf numFmtId="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3" fontId="10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28982052875919767"/>
          <c:y val="0.125"/>
          <c:w val="0.69580879012022256"/>
          <c:h val="0.78636363636363638"/>
        </c:manualLayout>
      </c:layout>
      <c:barChart>
        <c:barDir val="col"/>
        <c:grouping val="clustered"/>
        <c:ser>
          <c:idx val="0"/>
          <c:order val="0"/>
          <c:tx>
            <c:v>Albanska Oml. Aliansa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[1]Sheet1!$M$99</c:f>
              <c:numCache>
                <c:formatCode>General</c:formatCode>
                <c:ptCount val="1"/>
                <c:pt idx="0">
                  <c:v>5.2016834539178138E-2</c:v>
                </c:pt>
              </c:numCache>
            </c:numRef>
          </c:val>
        </c:ser>
        <c:ser>
          <c:idx val="1"/>
          <c:order val="1"/>
          <c:tx>
            <c:v>Srpska Sloga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[1]Sheet1!$N$99</c:f>
              <c:numCache>
                <c:formatCode>General</c:formatCode>
                <c:ptCount val="1"/>
                <c:pt idx="0">
                  <c:v>1.1159975410223673</c:v>
                </c:pt>
              </c:numCache>
            </c:numRef>
          </c:val>
        </c:ser>
        <c:ser>
          <c:idx val="2"/>
          <c:order val="2"/>
          <c:tx>
            <c:v>Hrvatska Građ.Inicijativa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[1]Sheet1!$O$99</c:f>
              <c:numCache>
                <c:formatCode>General</c:formatCode>
                <c:ptCount val="1"/>
                <c:pt idx="0">
                  <c:v>2.3644015699626424E-2</c:v>
                </c:pt>
              </c:numCache>
            </c:numRef>
          </c:val>
        </c:ser>
        <c:ser>
          <c:idx val="3"/>
          <c:order val="3"/>
          <c:tx>
            <c:v>Pozitivna CG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[1]Sheet1!$P$99</c:f>
              <c:numCache>
                <c:formatCode>General</c:formatCode>
                <c:ptCount val="1"/>
                <c:pt idx="0">
                  <c:v>3.8918049841585098</c:v>
                </c:pt>
              </c:numCache>
            </c:numRef>
          </c:val>
        </c:ser>
        <c:ser>
          <c:idx val="4"/>
          <c:order val="4"/>
          <c:tx>
            <c:v>SNP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[1]Sheet1!$Q$99</c:f>
              <c:numCache>
                <c:formatCode>General</c:formatCode>
                <c:ptCount val="1"/>
                <c:pt idx="0">
                  <c:v>19.624533030689932</c:v>
                </c:pt>
              </c:numCache>
            </c:numRef>
          </c:val>
        </c:ser>
        <c:ser>
          <c:idx val="5"/>
          <c:order val="5"/>
          <c:tx>
            <c:v>DUA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[1]Sheet1!$R$99</c:f>
              <c:numCache>
                <c:formatCode>General</c:formatCode>
                <c:ptCount val="1"/>
                <c:pt idx="0">
                  <c:v>9.9304865938430978E-2</c:v>
                </c:pt>
              </c:numCache>
            </c:numRef>
          </c:val>
        </c:ser>
        <c:ser>
          <c:idx val="6"/>
          <c:order val="6"/>
          <c:tx>
            <c:v>Albanska Koalicija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[1]Sheet1!$S$99</c:f>
              <c:numCache>
                <c:formatCode>General</c:formatCode>
                <c:ptCount val="1"/>
                <c:pt idx="0">
                  <c:v>3.7830425119402281E-2</c:v>
                </c:pt>
              </c:numCache>
            </c:numRef>
          </c:val>
        </c:ser>
        <c:ser>
          <c:idx val="7"/>
          <c:order val="7"/>
          <c:tx>
            <c:v>Demokratski Front</c:v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[1]Sheet1!$T$99</c:f>
              <c:numCache>
                <c:formatCode>General</c:formatCode>
                <c:ptCount val="1"/>
                <c:pt idx="0">
                  <c:v>25.899654797370786</c:v>
                </c:pt>
              </c:numCache>
            </c:numRef>
          </c:val>
        </c:ser>
        <c:ser>
          <c:idx val="8"/>
          <c:order val="8"/>
          <c:tx>
            <c:v>Forca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[1]Sheet1!$U$99</c:f>
              <c:numCache>
                <c:formatCode>General</c:formatCode>
                <c:ptCount val="1"/>
                <c:pt idx="0">
                  <c:v>9.4576062798505695E-2</c:v>
                </c:pt>
              </c:numCache>
            </c:numRef>
          </c:val>
        </c:ser>
        <c:ser>
          <c:idx val="9"/>
          <c:order val="9"/>
          <c:tx>
            <c:v>Bošnjačka Stranka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[1]Sheet1!$V$99</c:f>
              <c:numCache>
                <c:formatCode>General</c:formatCode>
                <c:ptCount val="1"/>
                <c:pt idx="0">
                  <c:v>1.9151652716697405</c:v>
                </c:pt>
              </c:numCache>
            </c:numRef>
          </c:val>
        </c:ser>
        <c:ser>
          <c:idx val="10"/>
          <c:order val="10"/>
          <c:tx>
            <c:v>DPS SDP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[1]Sheet1!$W$99</c:f>
              <c:numCache>
                <c:formatCode>General</c:formatCode>
                <c:ptCount val="1"/>
                <c:pt idx="0">
                  <c:v>45.495815009221168</c:v>
                </c:pt>
              </c:numCache>
            </c:numRef>
          </c:val>
        </c:ser>
        <c:ser>
          <c:idx val="11"/>
          <c:order val="11"/>
          <c:tx>
            <c:v>Zajedno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[1]Sheet1!$X$99</c:f>
              <c:numCache>
                <c:formatCode>General</c:formatCode>
                <c:ptCount val="1"/>
                <c:pt idx="0">
                  <c:v>0.29318579467536765</c:v>
                </c:pt>
              </c:numCache>
            </c:numRef>
          </c:val>
        </c:ser>
        <c:ser>
          <c:idx val="12"/>
          <c:order val="12"/>
          <c:tx>
            <c:v>Srpski Nacionalni Savez</c:v>
          </c:tx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[1]Sheet1!$Y$99</c:f>
              <c:numCache>
                <c:formatCode>General</c:formatCode>
                <c:ptCount val="1"/>
                <c:pt idx="0">
                  <c:v>1.4564713670969878</c:v>
                </c:pt>
              </c:numCache>
            </c:numRef>
          </c:val>
        </c:ser>
        <c:dLbls>
          <c:showVal val="1"/>
        </c:dLbls>
        <c:axId val="68407296"/>
        <c:axId val="68408832"/>
      </c:barChart>
      <c:catAx>
        <c:axId val="68407296"/>
        <c:scaling>
          <c:orientation val="minMax"/>
        </c:scaling>
        <c:axPos val="b"/>
        <c:numFmt formatCode="General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8408832"/>
        <c:crosses val="autoZero"/>
        <c:auto val="1"/>
        <c:lblAlgn val="ctr"/>
        <c:lblOffset val="100"/>
        <c:tickLblSkip val="1"/>
        <c:tickMarkSkip val="1"/>
      </c:catAx>
      <c:valAx>
        <c:axId val="684088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8407296"/>
        <c:crosses val="autoZero"/>
        <c:crossBetween val="between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5.9880274537024315E-3"/>
          <c:y val="0.12045454545454545"/>
          <c:w val="0.23832349265735678"/>
          <c:h val="0.76363636363636367"/>
        </c:manualLayout>
      </c:layout>
      <c:spPr>
        <a:gradFill rotWithShape="0">
          <a:gsLst>
            <a:gs pos="0">
              <a:srgbClr val="FFFFFF"/>
            </a:gs>
            <a:gs pos="100000">
              <a:srgbClr val="666699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119</xdr:row>
      <xdr:rowOff>57150</xdr:rowOff>
    </xdr:from>
    <xdr:to>
      <xdr:col>11</xdr:col>
      <xdr:colOff>457200</xdr:colOff>
      <xdr:row>141</xdr:row>
      <xdr:rowOff>57150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UKA\AppData\Local\Temp\izbori%202009%2011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izbori 2008"/>
      <sheetName val="Sheet1"/>
    </sheetNames>
    <sheetDataSet>
      <sheetData sheetId="0"/>
      <sheetData sheetId="1"/>
      <sheetData sheetId="2">
        <row r="99">
          <cell r="M99">
            <v>5.2016834539178138E-2</v>
          </cell>
          <cell r="N99">
            <v>1.1159975410223673</v>
          </cell>
          <cell r="O99">
            <v>2.3644015699626424E-2</v>
          </cell>
          <cell r="P99">
            <v>3.8918049841585098</v>
          </cell>
          <cell r="Q99">
            <v>19.624533030689932</v>
          </cell>
          <cell r="R99">
            <v>9.9304865938430978E-2</v>
          </cell>
          <cell r="S99">
            <v>3.7830425119402281E-2</v>
          </cell>
          <cell r="T99">
            <v>25.899654797370786</v>
          </cell>
          <cell r="U99">
            <v>9.4576062798505695E-2</v>
          </cell>
          <cell r="V99">
            <v>1.9151652716697405</v>
          </cell>
          <cell r="W99">
            <v>45.495815009221168</v>
          </cell>
          <cell r="X99">
            <v>0.29318579467536765</v>
          </cell>
          <cell r="Y99">
            <v>1.4564713670969878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31"/>
  <sheetViews>
    <sheetView tabSelected="1" topLeftCell="A57" workbookViewId="0">
      <selection activeCell="F64" sqref="F64"/>
    </sheetView>
  </sheetViews>
  <sheetFormatPr defaultRowHeight="15"/>
  <cols>
    <col min="1" max="1" width="4" style="10" customWidth="1"/>
    <col min="2" max="2" width="35.42578125" style="10" customWidth="1"/>
    <col min="3" max="11" width="8.42578125" style="13" customWidth="1"/>
    <col min="12" max="12" width="8.42578125" style="14" customWidth="1"/>
    <col min="13" max="13" width="4" style="10" customWidth="1"/>
    <col min="14" max="14" width="29.85546875" style="10" customWidth="1"/>
    <col min="15" max="15" width="8.42578125" style="13" customWidth="1"/>
    <col min="16" max="16" width="5.5703125" style="13" customWidth="1"/>
    <col min="17" max="17" width="6.42578125" style="13" customWidth="1"/>
    <col min="18" max="18" width="5.5703125" style="13" customWidth="1"/>
    <col min="19" max="19" width="6.42578125" style="15" customWidth="1"/>
    <col min="20" max="20" width="7.42578125" style="15" customWidth="1"/>
    <col min="21" max="22" width="6.42578125" style="15" customWidth="1"/>
    <col min="23" max="23" width="6.7109375" style="15" customWidth="1"/>
    <col min="24" max="25" width="6.42578125" style="15" customWidth="1"/>
    <col min="26" max="26" width="7.5703125" style="15" customWidth="1"/>
    <col min="27" max="28" width="6.42578125" style="15" customWidth="1"/>
    <col min="29" max="16384" width="9.140625" style="13"/>
  </cols>
  <sheetData>
    <row r="1" spans="1:28" s="3" customFormat="1" ht="38.25" customHeight="1">
      <c r="A1" s="25" t="s">
        <v>0</v>
      </c>
      <c r="B1" s="25" t="s">
        <v>1</v>
      </c>
      <c r="C1" s="2" t="s">
        <v>27</v>
      </c>
      <c r="D1" s="2" t="s">
        <v>103</v>
      </c>
      <c r="E1" s="1" t="s">
        <v>104</v>
      </c>
      <c r="F1" s="1" t="s">
        <v>105</v>
      </c>
      <c r="G1" s="1" t="s">
        <v>29</v>
      </c>
      <c r="H1" s="1" t="s">
        <v>28</v>
      </c>
      <c r="I1" s="1" t="s">
        <v>107</v>
      </c>
      <c r="J1" s="1" t="s">
        <v>108</v>
      </c>
      <c r="K1" s="1" t="s">
        <v>106</v>
      </c>
      <c r="L1" s="27" t="s">
        <v>118</v>
      </c>
      <c r="M1" s="25" t="s">
        <v>0</v>
      </c>
      <c r="N1" s="25" t="s">
        <v>1</v>
      </c>
      <c r="O1" s="2" t="s">
        <v>27</v>
      </c>
      <c r="P1" s="28">
        <v>1</v>
      </c>
      <c r="Q1" s="28" t="s">
        <v>90</v>
      </c>
      <c r="R1" s="28" t="s">
        <v>91</v>
      </c>
      <c r="S1" s="29" t="s">
        <v>92</v>
      </c>
      <c r="T1" s="29" t="s">
        <v>93</v>
      </c>
      <c r="U1" s="29" t="s">
        <v>94</v>
      </c>
      <c r="V1" s="29" t="s">
        <v>95</v>
      </c>
      <c r="W1" s="29" t="s">
        <v>96</v>
      </c>
      <c r="X1" s="29" t="s">
        <v>97</v>
      </c>
      <c r="Y1" s="29" t="s">
        <v>98</v>
      </c>
      <c r="Z1" s="29" t="s">
        <v>99</v>
      </c>
      <c r="AA1" s="29" t="s">
        <v>100</v>
      </c>
      <c r="AB1" s="29" t="s">
        <v>101</v>
      </c>
    </row>
    <row r="2" spans="1:28">
      <c r="A2" s="4">
        <v>1</v>
      </c>
      <c r="B2" s="4" t="s">
        <v>31</v>
      </c>
      <c r="C2" s="4">
        <v>504</v>
      </c>
      <c r="D2" s="4">
        <v>108</v>
      </c>
      <c r="E2" s="4">
        <f>C2-D2</f>
        <v>396</v>
      </c>
      <c r="F2" s="4">
        <f>E2</f>
        <v>396</v>
      </c>
      <c r="G2" s="4">
        <v>392</v>
      </c>
      <c r="H2" s="4">
        <f>F2-G2</f>
        <v>4</v>
      </c>
      <c r="I2" s="4">
        <v>19</v>
      </c>
      <c r="J2" s="4">
        <f>F2-I2</f>
        <v>377</v>
      </c>
      <c r="K2" s="4">
        <f>E2</f>
        <v>396</v>
      </c>
      <c r="L2" s="26">
        <v>78.571428571428569</v>
      </c>
      <c r="M2" s="4">
        <v>1</v>
      </c>
      <c r="N2" s="4" t="s">
        <v>31</v>
      </c>
      <c r="O2" s="4">
        <v>504</v>
      </c>
      <c r="P2" s="4"/>
      <c r="Q2" s="4"/>
      <c r="R2" s="4"/>
      <c r="S2" s="5">
        <v>19</v>
      </c>
      <c r="T2" s="5">
        <v>28</v>
      </c>
      <c r="U2" s="5"/>
      <c r="V2" s="5"/>
      <c r="W2" s="5">
        <v>36</v>
      </c>
      <c r="X2" s="5"/>
      <c r="Y2" s="5">
        <v>16</v>
      </c>
      <c r="Z2" s="5">
        <v>290</v>
      </c>
      <c r="AA2" s="5"/>
      <c r="AB2" s="5">
        <v>3</v>
      </c>
    </row>
    <row r="3" spans="1:28">
      <c r="A3" s="4">
        <v>2</v>
      </c>
      <c r="B3" s="4" t="s">
        <v>32</v>
      </c>
      <c r="C3" s="4">
        <v>592</v>
      </c>
      <c r="D3" s="4">
        <v>118</v>
      </c>
      <c r="E3" s="4">
        <f t="shared" ref="E3:E28" si="0">C3-D3</f>
        <v>474</v>
      </c>
      <c r="F3" s="4">
        <f t="shared" ref="F3:F28" si="1">E3</f>
        <v>474</v>
      </c>
      <c r="G3" s="4">
        <v>468</v>
      </c>
      <c r="H3" s="4">
        <f t="shared" ref="H3:H28" si="2">F3-G3</f>
        <v>6</v>
      </c>
      <c r="I3" s="4">
        <v>16</v>
      </c>
      <c r="J3" s="4">
        <f t="shared" ref="J3:J66" si="3">F3-I3</f>
        <v>458</v>
      </c>
      <c r="K3" s="4">
        <f t="shared" ref="K3:K28" si="4">E3</f>
        <v>474</v>
      </c>
      <c r="L3" s="26">
        <v>80.067567567567565</v>
      </c>
      <c r="M3" s="4">
        <v>2</v>
      </c>
      <c r="N3" s="4" t="s">
        <v>32</v>
      </c>
      <c r="O3" s="4">
        <v>592</v>
      </c>
      <c r="P3" s="4"/>
      <c r="Q3" s="4">
        <v>2</v>
      </c>
      <c r="R3" s="4"/>
      <c r="S3" s="5">
        <v>15</v>
      </c>
      <c r="T3" s="5">
        <v>75</v>
      </c>
      <c r="U3" s="5"/>
      <c r="V3" s="5"/>
      <c r="W3" s="5">
        <v>144</v>
      </c>
      <c r="X3" s="5">
        <v>1</v>
      </c>
      <c r="Y3" s="5">
        <v>15</v>
      </c>
      <c r="Z3" s="5">
        <v>205</v>
      </c>
      <c r="AA3" s="5">
        <v>1</v>
      </c>
      <c r="AB3" s="5">
        <v>10</v>
      </c>
    </row>
    <row r="4" spans="1:28">
      <c r="A4" s="4">
        <v>3</v>
      </c>
      <c r="B4" s="4" t="s">
        <v>2</v>
      </c>
      <c r="C4" s="4">
        <v>568</v>
      </c>
      <c r="D4" s="4">
        <v>123</v>
      </c>
      <c r="E4" s="4">
        <f t="shared" si="0"/>
        <v>445</v>
      </c>
      <c r="F4" s="4">
        <f t="shared" si="1"/>
        <v>445</v>
      </c>
      <c r="G4" s="4">
        <v>439</v>
      </c>
      <c r="H4" s="4">
        <f t="shared" si="2"/>
        <v>6</v>
      </c>
      <c r="I4" s="4">
        <v>9</v>
      </c>
      <c r="J4" s="4">
        <f t="shared" si="3"/>
        <v>436</v>
      </c>
      <c r="K4" s="4">
        <f t="shared" si="4"/>
        <v>445</v>
      </c>
      <c r="L4" s="26">
        <v>78.345070422535215</v>
      </c>
      <c r="M4" s="4">
        <v>3</v>
      </c>
      <c r="N4" s="4" t="s">
        <v>2</v>
      </c>
      <c r="O4" s="4">
        <v>568</v>
      </c>
      <c r="P4" s="4"/>
      <c r="Q4" s="4">
        <v>2</v>
      </c>
      <c r="R4" s="4"/>
      <c r="S4" s="5">
        <v>21</v>
      </c>
      <c r="T4" s="5">
        <v>75</v>
      </c>
      <c r="U4" s="5">
        <v>2</v>
      </c>
      <c r="V4" s="5">
        <v>1</v>
      </c>
      <c r="W4" s="5">
        <v>131</v>
      </c>
      <c r="X4" s="5"/>
      <c r="Y4" s="5">
        <v>14</v>
      </c>
      <c r="Z4" s="5">
        <v>186</v>
      </c>
      <c r="AA4" s="5">
        <v>1</v>
      </c>
      <c r="AB4" s="5">
        <v>6</v>
      </c>
    </row>
    <row r="5" spans="1:28">
      <c r="A5" s="4">
        <v>4</v>
      </c>
      <c r="B5" s="4" t="s">
        <v>33</v>
      </c>
      <c r="C5" s="4">
        <v>691</v>
      </c>
      <c r="D5" s="4">
        <v>141</v>
      </c>
      <c r="E5" s="4">
        <f t="shared" si="0"/>
        <v>550</v>
      </c>
      <c r="F5" s="4">
        <f t="shared" si="1"/>
        <v>550</v>
      </c>
      <c r="G5" s="4">
        <v>542</v>
      </c>
      <c r="H5" s="4">
        <f t="shared" si="2"/>
        <v>8</v>
      </c>
      <c r="I5" s="4">
        <v>11</v>
      </c>
      <c r="J5" s="4">
        <f t="shared" si="3"/>
        <v>539</v>
      </c>
      <c r="K5" s="4">
        <f t="shared" si="4"/>
        <v>550</v>
      </c>
      <c r="L5" s="26">
        <v>79.594790159189571</v>
      </c>
      <c r="M5" s="4">
        <v>4</v>
      </c>
      <c r="N5" s="4" t="s">
        <v>33</v>
      </c>
      <c r="O5" s="4">
        <v>691</v>
      </c>
      <c r="P5" s="4"/>
      <c r="Q5" s="4">
        <v>4</v>
      </c>
      <c r="R5" s="4"/>
      <c r="S5" s="5">
        <v>27</v>
      </c>
      <c r="T5" s="5">
        <v>113</v>
      </c>
      <c r="U5" s="5">
        <v>1</v>
      </c>
      <c r="V5" s="5"/>
      <c r="W5" s="5">
        <v>160</v>
      </c>
      <c r="X5" s="5"/>
      <c r="Y5" s="5">
        <v>8</v>
      </c>
      <c r="Z5" s="5">
        <v>220</v>
      </c>
      <c r="AA5" s="5">
        <v>1</v>
      </c>
      <c r="AB5" s="5">
        <v>8</v>
      </c>
    </row>
    <row r="6" spans="1:28">
      <c r="A6" s="4">
        <v>5</v>
      </c>
      <c r="B6" s="4" t="s">
        <v>3</v>
      </c>
      <c r="C6" s="4">
        <v>870</v>
      </c>
      <c r="D6" s="4">
        <v>212</v>
      </c>
      <c r="E6" s="4">
        <f t="shared" si="0"/>
        <v>658</v>
      </c>
      <c r="F6" s="4">
        <f t="shared" si="1"/>
        <v>658</v>
      </c>
      <c r="G6" s="4">
        <v>649</v>
      </c>
      <c r="H6" s="4">
        <f t="shared" si="2"/>
        <v>9</v>
      </c>
      <c r="I6" s="4">
        <v>12</v>
      </c>
      <c r="J6" s="4">
        <f t="shared" si="3"/>
        <v>646</v>
      </c>
      <c r="K6" s="4">
        <f t="shared" si="4"/>
        <v>658</v>
      </c>
      <c r="L6" s="26">
        <v>75.632183908045974</v>
      </c>
      <c r="M6" s="4">
        <v>5</v>
      </c>
      <c r="N6" s="4" t="s">
        <v>3</v>
      </c>
      <c r="O6" s="4">
        <v>870</v>
      </c>
      <c r="P6" s="4"/>
      <c r="Q6" s="4">
        <v>4</v>
      </c>
      <c r="R6" s="4"/>
      <c r="S6" s="5">
        <v>23</v>
      </c>
      <c r="T6" s="5">
        <v>96</v>
      </c>
      <c r="U6" s="5">
        <v>1</v>
      </c>
      <c r="V6" s="5"/>
      <c r="W6" s="5">
        <v>152</v>
      </c>
      <c r="X6" s="5"/>
      <c r="Y6" s="5">
        <v>14</v>
      </c>
      <c r="Z6" s="5">
        <v>334</v>
      </c>
      <c r="AA6" s="5">
        <v>6</v>
      </c>
      <c r="AB6" s="5">
        <v>19</v>
      </c>
    </row>
    <row r="7" spans="1:28">
      <c r="A7" s="4">
        <v>6</v>
      </c>
      <c r="B7" s="4" t="s">
        <v>4</v>
      </c>
      <c r="C7" s="4">
        <v>677</v>
      </c>
      <c r="D7" s="4">
        <v>120</v>
      </c>
      <c r="E7" s="4">
        <f t="shared" si="0"/>
        <v>557</v>
      </c>
      <c r="F7" s="4">
        <f t="shared" si="1"/>
        <v>557</v>
      </c>
      <c r="G7" s="4">
        <v>551</v>
      </c>
      <c r="H7" s="4">
        <f t="shared" si="2"/>
        <v>6</v>
      </c>
      <c r="I7" s="4">
        <v>14</v>
      </c>
      <c r="J7" s="4">
        <f t="shared" si="3"/>
        <v>543</v>
      </c>
      <c r="K7" s="4">
        <f t="shared" si="4"/>
        <v>557</v>
      </c>
      <c r="L7" s="26">
        <v>82.274741506646976</v>
      </c>
      <c r="M7" s="4">
        <v>6</v>
      </c>
      <c r="N7" s="4" t="s">
        <v>4</v>
      </c>
      <c r="O7" s="4">
        <v>677</v>
      </c>
      <c r="P7" s="4"/>
      <c r="Q7" s="4">
        <v>6</v>
      </c>
      <c r="R7" s="4"/>
      <c r="S7" s="5">
        <v>29</v>
      </c>
      <c r="T7" s="5">
        <v>120</v>
      </c>
      <c r="U7" s="5"/>
      <c r="V7" s="5"/>
      <c r="W7" s="5">
        <v>210</v>
      </c>
      <c r="X7" s="5"/>
      <c r="Y7" s="5">
        <v>2</v>
      </c>
      <c r="Z7" s="5">
        <v>170</v>
      </c>
      <c r="AA7" s="5">
        <v>0</v>
      </c>
      <c r="AB7" s="5">
        <v>14</v>
      </c>
    </row>
    <row r="8" spans="1:28">
      <c r="A8" s="4">
        <v>7</v>
      </c>
      <c r="B8" s="4" t="s">
        <v>5</v>
      </c>
      <c r="C8" s="4">
        <v>874</v>
      </c>
      <c r="D8" s="4">
        <v>173</v>
      </c>
      <c r="E8" s="4">
        <f t="shared" si="0"/>
        <v>701</v>
      </c>
      <c r="F8" s="4">
        <f t="shared" si="1"/>
        <v>701</v>
      </c>
      <c r="G8" s="4">
        <v>686</v>
      </c>
      <c r="H8" s="4">
        <f t="shared" si="2"/>
        <v>15</v>
      </c>
      <c r="I8" s="4">
        <v>22</v>
      </c>
      <c r="J8" s="4">
        <f t="shared" si="3"/>
        <v>679</v>
      </c>
      <c r="K8" s="4">
        <f t="shared" si="4"/>
        <v>701</v>
      </c>
      <c r="L8" s="26">
        <v>80.205949656750576</v>
      </c>
      <c r="M8" s="4">
        <v>7</v>
      </c>
      <c r="N8" s="4" t="s">
        <v>5</v>
      </c>
      <c r="O8" s="4">
        <v>874</v>
      </c>
      <c r="P8" s="4"/>
      <c r="Q8" s="4">
        <v>5</v>
      </c>
      <c r="R8" s="4"/>
      <c r="S8" s="5">
        <v>31</v>
      </c>
      <c r="T8" s="5">
        <v>129</v>
      </c>
      <c r="U8" s="5">
        <v>1</v>
      </c>
      <c r="V8" s="5"/>
      <c r="W8" s="5">
        <v>206</v>
      </c>
      <c r="X8" s="5"/>
      <c r="Y8" s="5">
        <v>7</v>
      </c>
      <c r="Z8" s="5">
        <v>297</v>
      </c>
      <c r="AA8" s="5">
        <v>1</v>
      </c>
      <c r="AB8" s="5">
        <v>9</v>
      </c>
    </row>
    <row r="9" spans="1:28">
      <c r="A9" s="4">
        <v>8</v>
      </c>
      <c r="B9" s="4" t="s">
        <v>117</v>
      </c>
      <c r="C9" s="4">
        <v>695</v>
      </c>
      <c r="D9" s="4">
        <v>138</v>
      </c>
      <c r="E9" s="4">
        <f t="shared" si="0"/>
        <v>557</v>
      </c>
      <c r="F9" s="4">
        <f t="shared" si="1"/>
        <v>557</v>
      </c>
      <c r="G9" s="4">
        <v>546</v>
      </c>
      <c r="H9" s="4">
        <f t="shared" si="2"/>
        <v>11</v>
      </c>
      <c r="I9" s="4">
        <v>10</v>
      </c>
      <c r="J9" s="4">
        <f t="shared" si="3"/>
        <v>547</v>
      </c>
      <c r="K9" s="4">
        <f t="shared" si="4"/>
        <v>557</v>
      </c>
      <c r="L9" s="26">
        <v>80.143884892086319</v>
      </c>
      <c r="M9" s="4">
        <v>8</v>
      </c>
      <c r="N9" s="4" t="s">
        <v>117</v>
      </c>
      <c r="O9" s="4">
        <v>695</v>
      </c>
      <c r="P9" s="4"/>
      <c r="Q9" s="4">
        <v>8</v>
      </c>
      <c r="R9" s="4"/>
      <c r="S9" s="5">
        <v>18</v>
      </c>
      <c r="T9" s="5">
        <v>106</v>
      </c>
      <c r="U9" s="5">
        <v>2</v>
      </c>
      <c r="V9" s="5"/>
      <c r="W9" s="5">
        <v>161</v>
      </c>
      <c r="X9" s="5">
        <v>1</v>
      </c>
      <c r="Y9" s="5">
        <v>3</v>
      </c>
      <c r="Z9" s="5">
        <v>239</v>
      </c>
      <c r="AA9" s="5">
        <v>1</v>
      </c>
      <c r="AB9" s="5">
        <v>7</v>
      </c>
    </row>
    <row r="10" spans="1:28">
      <c r="A10" s="4">
        <v>9</v>
      </c>
      <c r="B10" s="4" t="s">
        <v>109</v>
      </c>
      <c r="C10" s="4">
        <v>703</v>
      </c>
      <c r="D10" s="4">
        <v>115</v>
      </c>
      <c r="E10" s="4">
        <f t="shared" si="0"/>
        <v>588</v>
      </c>
      <c r="F10" s="4">
        <f t="shared" si="1"/>
        <v>588</v>
      </c>
      <c r="G10" s="4">
        <v>578</v>
      </c>
      <c r="H10" s="4">
        <f t="shared" si="2"/>
        <v>10</v>
      </c>
      <c r="I10" s="4">
        <v>17</v>
      </c>
      <c r="J10" s="4">
        <f t="shared" si="3"/>
        <v>571</v>
      </c>
      <c r="K10" s="4">
        <f t="shared" si="4"/>
        <v>588</v>
      </c>
      <c r="L10" s="26">
        <v>83.641536273115221</v>
      </c>
      <c r="M10" s="4">
        <v>9</v>
      </c>
      <c r="N10" s="4" t="s">
        <v>109</v>
      </c>
      <c r="O10" s="4">
        <v>703</v>
      </c>
      <c r="P10" s="4"/>
      <c r="Q10" s="4">
        <v>7</v>
      </c>
      <c r="R10" s="4"/>
      <c r="S10" s="5">
        <v>23</v>
      </c>
      <c r="T10" s="5">
        <v>93</v>
      </c>
      <c r="U10" s="5"/>
      <c r="V10" s="5"/>
      <c r="W10" s="5">
        <v>146</v>
      </c>
      <c r="X10" s="5"/>
      <c r="Y10" s="5">
        <v>6</v>
      </c>
      <c r="Z10" s="5">
        <v>295</v>
      </c>
      <c r="AA10" s="5">
        <v>3</v>
      </c>
      <c r="AB10" s="5">
        <v>5</v>
      </c>
    </row>
    <row r="11" spans="1:28">
      <c r="A11" s="4">
        <v>10</v>
      </c>
      <c r="B11" s="4" t="s">
        <v>6</v>
      </c>
      <c r="C11" s="4">
        <v>896</v>
      </c>
      <c r="D11" s="4">
        <v>189</v>
      </c>
      <c r="E11" s="4">
        <f t="shared" si="0"/>
        <v>707</v>
      </c>
      <c r="F11" s="4">
        <f t="shared" si="1"/>
        <v>707</v>
      </c>
      <c r="G11" s="4">
        <v>700</v>
      </c>
      <c r="H11" s="4">
        <f t="shared" si="2"/>
        <v>7</v>
      </c>
      <c r="I11" s="4">
        <v>17</v>
      </c>
      <c r="J11" s="4">
        <f t="shared" si="3"/>
        <v>690</v>
      </c>
      <c r="K11" s="4">
        <f t="shared" si="4"/>
        <v>707</v>
      </c>
      <c r="L11" s="26">
        <v>78.90625</v>
      </c>
      <c r="M11" s="4">
        <v>10</v>
      </c>
      <c r="N11" s="4" t="s">
        <v>6</v>
      </c>
      <c r="O11" s="4">
        <v>896</v>
      </c>
      <c r="P11" s="4"/>
      <c r="Q11" s="4">
        <v>10</v>
      </c>
      <c r="R11" s="4">
        <v>1</v>
      </c>
      <c r="S11" s="5">
        <v>36</v>
      </c>
      <c r="T11" s="5">
        <v>134</v>
      </c>
      <c r="U11" s="5">
        <v>2</v>
      </c>
      <c r="V11" s="5"/>
      <c r="W11" s="5">
        <v>195</v>
      </c>
      <c r="X11" s="5">
        <v>1</v>
      </c>
      <c r="Y11" s="5">
        <v>10</v>
      </c>
      <c r="Z11" s="5">
        <v>302</v>
      </c>
      <c r="AA11" s="5">
        <v>2</v>
      </c>
      <c r="AB11" s="5">
        <v>7</v>
      </c>
    </row>
    <row r="12" spans="1:28">
      <c r="A12" s="4">
        <v>11</v>
      </c>
      <c r="B12" s="4" t="s">
        <v>112</v>
      </c>
      <c r="C12" s="4">
        <v>870</v>
      </c>
      <c r="D12" s="4">
        <v>174</v>
      </c>
      <c r="E12" s="4">
        <f t="shared" si="0"/>
        <v>696</v>
      </c>
      <c r="F12" s="4">
        <f t="shared" si="1"/>
        <v>696</v>
      </c>
      <c r="G12" s="4">
        <v>685</v>
      </c>
      <c r="H12" s="4">
        <f t="shared" si="2"/>
        <v>11</v>
      </c>
      <c r="I12" s="4">
        <v>28</v>
      </c>
      <c r="J12" s="4">
        <f t="shared" si="3"/>
        <v>668</v>
      </c>
      <c r="K12" s="4">
        <f t="shared" si="4"/>
        <v>696</v>
      </c>
      <c r="L12" s="26">
        <v>80</v>
      </c>
      <c r="M12" s="4">
        <v>11</v>
      </c>
      <c r="N12" s="4" t="s">
        <v>112</v>
      </c>
      <c r="O12" s="4">
        <v>870</v>
      </c>
      <c r="P12" s="4"/>
      <c r="Q12" s="4">
        <v>1</v>
      </c>
      <c r="R12" s="4"/>
      <c r="S12" s="5">
        <v>42</v>
      </c>
      <c r="T12" s="5">
        <v>94</v>
      </c>
      <c r="U12" s="5"/>
      <c r="V12" s="5"/>
      <c r="W12" s="5">
        <v>99</v>
      </c>
      <c r="X12" s="5">
        <v>2</v>
      </c>
      <c r="Y12" s="5">
        <v>27</v>
      </c>
      <c r="Z12" s="5">
        <v>412</v>
      </c>
      <c r="AA12" s="5">
        <v>1</v>
      </c>
      <c r="AB12" s="5">
        <v>7</v>
      </c>
    </row>
    <row r="13" spans="1:28">
      <c r="A13" s="4">
        <v>12</v>
      </c>
      <c r="B13" s="4" t="s">
        <v>34</v>
      </c>
      <c r="C13" s="4">
        <v>859</v>
      </c>
      <c r="D13" s="4">
        <v>155</v>
      </c>
      <c r="E13" s="4">
        <f t="shared" si="0"/>
        <v>704</v>
      </c>
      <c r="F13" s="4">
        <f t="shared" si="1"/>
        <v>704</v>
      </c>
      <c r="G13" s="4">
        <v>696</v>
      </c>
      <c r="H13" s="4">
        <f t="shared" si="2"/>
        <v>8</v>
      </c>
      <c r="I13" s="4">
        <v>17</v>
      </c>
      <c r="J13" s="4">
        <f t="shared" si="3"/>
        <v>687</v>
      </c>
      <c r="K13" s="4">
        <f t="shared" si="4"/>
        <v>704</v>
      </c>
      <c r="L13" s="26">
        <v>81.955762514551793</v>
      </c>
      <c r="M13" s="4">
        <v>12</v>
      </c>
      <c r="N13" s="4" t="s">
        <v>34</v>
      </c>
      <c r="O13" s="4">
        <v>859</v>
      </c>
      <c r="P13" s="4"/>
      <c r="Q13" s="4">
        <v>6</v>
      </c>
      <c r="R13" s="4"/>
      <c r="S13" s="5">
        <v>19</v>
      </c>
      <c r="T13" s="5">
        <v>137</v>
      </c>
      <c r="U13" s="5"/>
      <c r="V13" s="5"/>
      <c r="W13" s="5">
        <v>186</v>
      </c>
      <c r="X13" s="5">
        <v>1</v>
      </c>
      <c r="Y13" s="5">
        <v>8</v>
      </c>
      <c r="Z13" s="5">
        <v>326</v>
      </c>
      <c r="AA13" s="5">
        <v>0</v>
      </c>
      <c r="AB13" s="5">
        <v>13</v>
      </c>
    </row>
    <row r="14" spans="1:28">
      <c r="A14" s="4">
        <v>13</v>
      </c>
      <c r="B14" s="4" t="s">
        <v>35</v>
      </c>
      <c r="C14" s="4">
        <v>772</v>
      </c>
      <c r="D14" s="4">
        <v>164</v>
      </c>
      <c r="E14" s="4">
        <f t="shared" si="0"/>
        <v>608</v>
      </c>
      <c r="F14" s="4">
        <f t="shared" si="1"/>
        <v>608</v>
      </c>
      <c r="G14" s="4">
        <v>603</v>
      </c>
      <c r="H14" s="4">
        <f t="shared" si="2"/>
        <v>5</v>
      </c>
      <c r="I14" s="4">
        <v>23</v>
      </c>
      <c r="J14" s="4">
        <f t="shared" si="3"/>
        <v>585</v>
      </c>
      <c r="K14" s="4">
        <f t="shared" si="4"/>
        <v>608</v>
      </c>
      <c r="L14" s="26">
        <v>78.756476683937819</v>
      </c>
      <c r="M14" s="4">
        <v>13</v>
      </c>
      <c r="N14" s="4" t="s">
        <v>35</v>
      </c>
      <c r="O14" s="4">
        <v>772</v>
      </c>
      <c r="P14" s="4"/>
      <c r="Q14" s="4">
        <v>3</v>
      </c>
      <c r="R14" s="4"/>
      <c r="S14" s="5">
        <v>25</v>
      </c>
      <c r="T14" s="5">
        <v>43</v>
      </c>
      <c r="U14" s="5">
        <v>1</v>
      </c>
      <c r="V14" s="5">
        <v>1</v>
      </c>
      <c r="W14" s="5">
        <v>74</v>
      </c>
      <c r="X14" s="5">
        <v>1</v>
      </c>
      <c r="Y14" s="5">
        <v>43</v>
      </c>
      <c r="Z14" s="5">
        <v>409</v>
      </c>
      <c r="AA14" s="5">
        <v>1</v>
      </c>
      <c r="AB14" s="5">
        <v>2</v>
      </c>
    </row>
    <row r="15" spans="1:28">
      <c r="A15" s="4">
        <v>14</v>
      </c>
      <c r="B15" s="4" t="s">
        <v>8</v>
      </c>
      <c r="C15" s="4">
        <v>586</v>
      </c>
      <c r="D15" s="4">
        <v>132</v>
      </c>
      <c r="E15" s="4">
        <f t="shared" si="0"/>
        <v>454</v>
      </c>
      <c r="F15" s="4">
        <f t="shared" si="1"/>
        <v>454</v>
      </c>
      <c r="G15" s="4">
        <v>445</v>
      </c>
      <c r="H15" s="4">
        <f t="shared" si="2"/>
        <v>9</v>
      </c>
      <c r="I15" s="4">
        <v>13</v>
      </c>
      <c r="J15" s="4">
        <f t="shared" si="3"/>
        <v>441</v>
      </c>
      <c r="K15" s="4">
        <f t="shared" si="4"/>
        <v>454</v>
      </c>
      <c r="L15" s="26">
        <v>77.474402730375431</v>
      </c>
      <c r="M15" s="4">
        <v>14</v>
      </c>
      <c r="N15" s="4" t="s">
        <v>8</v>
      </c>
      <c r="O15" s="4">
        <v>586</v>
      </c>
      <c r="P15" s="4"/>
      <c r="Q15" s="4"/>
      <c r="R15" s="4"/>
      <c r="S15" s="5">
        <v>18</v>
      </c>
      <c r="T15" s="5">
        <v>51</v>
      </c>
      <c r="U15" s="5">
        <v>1</v>
      </c>
      <c r="V15" s="5">
        <v>1</v>
      </c>
      <c r="W15" s="5">
        <v>76</v>
      </c>
      <c r="X15" s="5">
        <v>1</v>
      </c>
      <c r="Y15" s="5">
        <v>30</v>
      </c>
      <c r="Z15" s="5">
        <v>257</v>
      </c>
      <c r="AA15" s="5">
        <v>1</v>
      </c>
      <c r="AB15" s="5">
        <v>9</v>
      </c>
    </row>
    <row r="16" spans="1:28">
      <c r="A16" s="4">
        <v>15</v>
      </c>
      <c r="B16" s="4" t="s">
        <v>9</v>
      </c>
      <c r="C16" s="4">
        <v>626</v>
      </c>
      <c r="D16" s="4">
        <v>131</v>
      </c>
      <c r="E16" s="4">
        <f t="shared" si="0"/>
        <v>495</v>
      </c>
      <c r="F16" s="4">
        <f t="shared" si="1"/>
        <v>495</v>
      </c>
      <c r="G16" s="4">
        <v>492</v>
      </c>
      <c r="H16" s="4">
        <f t="shared" si="2"/>
        <v>3</v>
      </c>
      <c r="I16" s="4">
        <v>8</v>
      </c>
      <c r="J16" s="4">
        <f t="shared" si="3"/>
        <v>487</v>
      </c>
      <c r="K16" s="4">
        <f t="shared" si="4"/>
        <v>495</v>
      </c>
      <c r="L16" s="26">
        <v>79.073482428115014</v>
      </c>
      <c r="M16" s="4">
        <v>15</v>
      </c>
      <c r="N16" s="4" t="s">
        <v>9</v>
      </c>
      <c r="O16" s="4">
        <v>626</v>
      </c>
      <c r="P16" s="4"/>
      <c r="Q16" s="4"/>
      <c r="R16" s="4"/>
      <c r="S16" s="5">
        <v>19</v>
      </c>
      <c r="T16" s="5">
        <v>57</v>
      </c>
      <c r="U16" s="5"/>
      <c r="V16" s="5">
        <v>1</v>
      </c>
      <c r="W16" s="5">
        <v>128</v>
      </c>
      <c r="X16" s="5"/>
      <c r="Y16" s="5">
        <v>16</v>
      </c>
      <c r="Z16" s="5">
        <v>264</v>
      </c>
      <c r="AA16" s="5">
        <v>2</v>
      </c>
      <c r="AB16" s="5">
        <v>5</v>
      </c>
    </row>
    <row r="17" spans="1:28">
      <c r="A17" s="4">
        <v>16</v>
      </c>
      <c r="B17" s="4" t="s">
        <v>102</v>
      </c>
      <c r="C17" s="4">
        <v>349</v>
      </c>
      <c r="D17" s="4">
        <v>91</v>
      </c>
      <c r="E17" s="4">
        <f t="shared" si="0"/>
        <v>258</v>
      </c>
      <c r="F17" s="4">
        <f t="shared" si="1"/>
        <v>258</v>
      </c>
      <c r="G17" s="4">
        <v>255</v>
      </c>
      <c r="H17" s="4">
        <f t="shared" si="2"/>
        <v>3</v>
      </c>
      <c r="I17" s="4">
        <v>12</v>
      </c>
      <c r="J17" s="4">
        <f t="shared" si="3"/>
        <v>246</v>
      </c>
      <c r="K17" s="4">
        <f t="shared" si="4"/>
        <v>258</v>
      </c>
      <c r="L17" s="26">
        <v>73.92550143266476</v>
      </c>
      <c r="M17" s="4">
        <v>16</v>
      </c>
      <c r="N17" s="4" t="s">
        <v>102</v>
      </c>
      <c r="O17" s="4">
        <v>349</v>
      </c>
      <c r="P17" s="4"/>
      <c r="Q17" s="4">
        <v>1</v>
      </c>
      <c r="R17" s="4"/>
      <c r="S17" s="5">
        <v>2</v>
      </c>
      <c r="T17" s="5">
        <v>45</v>
      </c>
      <c r="U17" s="5">
        <v>2</v>
      </c>
      <c r="V17" s="5"/>
      <c r="W17" s="5">
        <v>93</v>
      </c>
      <c r="X17" s="5">
        <v>1</v>
      </c>
      <c r="Y17" s="5">
        <v>3</v>
      </c>
      <c r="Z17" s="5">
        <v>103</v>
      </c>
      <c r="AA17" s="5">
        <v>2</v>
      </c>
      <c r="AB17" s="5">
        <v>3</v>
      </c>
    </row>
    <row r="18" spans="1:28">
      <c r="A18" s="4">
        <v>17</v>
      </c>
      <c r="B18" s="4" t="s">
        <v>10</v>
      </c>
      <c r="C18" s="4">
        <v>396</v>
      </c>
      <c r="D18" s="4">
        <v>96</v>
      </c>
      <c r="E18" s="4">
        <f t="shared" si="0"/>
        <v>300</v>
      </c>
      <c r="F18" s="4">
        <f t="shared" si="1"/>
        <v>300</v>
      </c>
      <c r="G18" s="4">
        <v>299</v>
      </c>
      <c r="H18" s="4">
        <f t="shared" si="2"/>
        <v>1</v>
      </c>
      <c r="I18" s="4">
        <v>23</v>
      </c>
      <c r="J18" s="4">
        <f t="shared" si="3"/>
        <v>277</v>
      </c>
      <c r="K18" s="4">
        <f t="shared" si="4"/>
        <v>300</v>
      </c>
      <c r="L18" s="26">
        <v>75.757575757575751</v>
      </c>
      <c r="M18" s="4">
        <v>17</v>
      </c>
      <c r="N18" s="4" t="s">
        <v>10</v>
      </c>
      <c r="O18" s="4">
        <v>396</v>
      </c>
      <c r="P18" s="4">
        <v>1</v>
      </c>
      <c r="Q18" s="4">
        <v>5</v>
      </c>
      <c r="R18" s="4"/>
      <c r="S18" s="5">
        <v>6</v>
      </c>
      <c r="T18" s="5">
        <v>51</v>
      </c>
      <c r="U18" s="5"/>
      <c r="V18" s="5"/>
      <c r="W18" s="5">
        <v>123</v>
      </c>
      <c r="X18" s="5"/>
      <c r="Y18" s="5">
        <v>2</v>
      </c>
      <c r="Z18" s="5">
        <v>104</v>
      </c>
      <c r="AA18" s="5">
        <v>3</v>
      </c>
      <c r="AB18" s="5">
        <v>4</v>
      </c>
    </row>
    <row r="19" spans="1:28">
      <c r="A19" s="4">
        <v>18</v>
      </c>
      <c r="B19" s="4" t="s">
        <v>11</v>
      </c>
      <c r="C19" s="4">
        <v>127</v>
      </c>
      <c r="D19" s="4">
        <v>24</v>
      </c>
      <c r="E19" s="4">
        <f t="shared" si="0"/>
        <v>103</v>
      </c>
      <c r="F19" s="4">
        <f t="shared" si="1"/>
        <v>103</v>
      </c>
      <c r="G19" s="4">
        <v>101</v>
      </c>
      <c r="H19" s="4">
        <f t="shared" si="2"/>
        <v>2</v>
      </c>
      <c r="I19" s="4">
        <v>17</v>
      </c>
      <c r="J19" s="4">
        <f t="shared" si="3"/>
        <v>86</v>
      </c>
      <c r="K19" s="4">
        <f>E19</f>
        <v>103</v>
      </c>
      <c r="L19" s="26">
        <v>81.102362204724415</v>
      </c>
      <c r="M19" s="4">
        <v>18</v>
      </c>
      <c r="N19" s="4" t="s">
        <v>11</v>
      </c>
      <c r="O19" s="4">
        <v>127</v>
      </c>
      <c r="P19" s="4"/>
      <c r="Q19" s="4">
        <v>2</v>
      </c>
      <c r="R19" s="4"/>
      <c r="S19" s="5">
        <v>3</v>
      </c>
      <c r="T19" s="5">
        <v>24</v>
      </c>
      <c r="U19" s="5"/>
      <c r="V19" s="5"/>
      <c r="W19" s="5">
        <v>33</v>
      </c>
      <c r="X19" s="5"/>
      <c r="Y19" s="5"/>
      <c r="Z19" s="5">
        <v>38</v>
      </c>
      <c r="AA19" s="5">
        <v>0</v>
      </c>
      <c r="AB19" s="5">
        <v>1</v>
      </c>
    </row>
    <row r="20" spans="1:28">
      <c r="A20" s="4">
        <v>19</v>
      </c>
      <c r="B20" s="4" t="s">
        <v>12</v>
      </c>
      <c r="C20" s="4">
        <v>163</v>
      </c>
      <c r="D20" s="4">
        <v>39</v>
      </c>
      <c r="E20" s="4">
        <f t="shared" si="0"/>
        <v>124</v>
      </c>
      <c r="F20" s="4">
        <f t="shared" si="1"/>
        <v>124</v>
      </c>
      <c r="G20" s="4">
        <v>122</v>
      </c>
      <c r="H20" s="4">
        <f t="shared" si="2"/>
        <v>2</v>
      </c>
      <c r="I20" s="4">
        <v>19</v>
      </c>
      <c r="J20" s="4">
        <f t="shared" si="3"/>
        <v>105</v>
      </c>
      <c r="K20" s="4">
        <f t="shared" si="4"/>
        <v>124</v>
      </c>
      <c r="L20" s="26">
        <v>76.073619631901849</v>
      </c>
      <c r="M20" s="4">
        <v>19</v>
      </c>
      <c r="N20" s="4" t="s">
        <v>12</v>
      </c>
      <c r="O20" s="4">
        <v>163</v>
      </c>
      <c r="P20" s="4"/>
      <c r="Q20" s="4">
        <v>2</v>
      </c>
      <c r="R20" s="4"/>
      <c r="S20" s="5">
        <v>1</v>
      </c>
      <c r="T20" s="5">
        <v>21</v>
      </c>
      <c r="U20" s="5"/>
      <c r="V20" s="5"/>
      <c r="W20" s="5">
        <v>52</v>
      </c>
      <c r="X20" s="5"/>
      <c r="Y20" s="5"/>
      <c r="Z20" s="5">
        <v>45</v>
      </c>
      <c r="AA20" s="5">
        <v>1</v>
      </c>
      <c r="AB20" s="5"/>
    </row>
    <row r="21" spans="1:28">
      <c r="A21" s="4">
        <v>20</v>
      </c>
      <c r="B21" s="4" t="s">
        <v>13</v>
      </c>
      <c r="C21" s="4">
        <v>313</v>
      </c>
      <c r="D21" s="4">
        <v>60</v>
      </c>
      <c r="E21" s="4">
        <f t="shared" si="0"/>
        <v>253</v>
      </c>
      <c r="F21" s="4">
        <f t="shared" si="1"/>
        <v>253</v>
      </c>
      <c r="G21" s="4">
        <v>253</v>
      </c>
      <c r="H21" s="4">
        <f t="shared" si="2"/>
        <v>0</v>
      </c>
      <c r="I21" s="4">
        <v>18</v>
      </c>
      <c r="J21" s="4">
        <f t="shared" si="3"/>
        <v>235</v>
      </c>
      <c r="K21" s="4">
        <f t="shared" si="4"/>
        <v>253</v>
      </c>
      <c r="L21" s="26">
        <v>80.83067092651757</v>
      </c>
      <c r="M21" s="4">
        <v>20</v>
      </c>
      <c r="N21" s="4" t="s">
        <v>13</v>
      </c>
      <c r="O21" s="4">
        <v>313</v>
      </c>
      <c r="P21" s="4"/>
      <c r="Q21" s="4">
        <v>8</v>
      </c>
      <c r="R21" s="4"/>
      <c r="S21" s="5">
        <v>5</v>
      </c>
      <c r="T21" s="5">
        <v>51</v>
      </c>
      <c r="U21" s="5"/>
      <c r="V21" s="5"/>
      <c r="W21" s="5">
        <v>75</v>
      </c>
      <c r="X21" s="5"/>
      <c r="Y21" s="5">
        <v>2</v>
      </c>
      <c r="Z21" s="5">
        <v>101</v>
      </c>
      <c r="AA21" s="5"/>
      <c r="AB21" s="5">
        <v>11</v>
      </c>
    </row>
    <row r="22" spans="1:28">
      <c r="A22" s="4">
        <v>21</v>
      </c>
      <c r="B22" s="4" t="s">
        <v>14</v>
      </c>
      <c r="C22" s="4">
        <v>236</v>
      </c>
      <c r="D22" s="4">
        <v>51</v>
      </c>
      <c r="E22" s="4">
        <f>C22-D22</f>
        <v>185</v>
      </c>
      <c r="F22" s="4">
        <f t="shared" si="1"/>
        <v>185</v>
      </c>
      <c r="G22" s="4">
        <v>185</v>
      </c>
      <c r="H22" s="4">
        <f t="shared" si="2"/>
        <v>0</v>
      </c>
      <c r="I22" s="4">
        <v>5</v>
      </c>
      <c r="J22" s="4">
        <f t="shared" si="3"/>
        <v>180</v>
      </c>
      <c r="K22" s="4">
        <f t="shared" si="4"/>
        <v>185</v>
      </c>
      <c r="L22" s="26">
        <v>78.389830508474574</v>
      </c>
      <c r="M22" s="4">
        <v>21</v>
      </c>
      <c r="N22" s="4" t="s">
        <v>14</v>
      </c>
      <c r="O22" s="4">
        <v>236</v>
      </c>
      <c r="P22" s="4"/>
      <c r="Q22" s="4">
        <v>8</v>
      </c>
      <c r="R22" s="4">
        <v>1</v>
      </c>
      <c r="S22" s="5">
        <v>3</v>
      </c>
      <c r="T22" s="5">
        <v>54</v>
      </c>
      <c r="U22" s="5"/>
      <c r="V22" s="5"/>
      <c r="W22" s="5">
        <v>53</v>
      </c>
      <c r="X22" s="5"/>
      <c r="Y22" s="5"/>
      <c r="Z22" s="5">
        <v>63</v>
      </c>
      <c r="AA22" s="5"/>
      <c r="AB22" s="5">
        <v>3</v>
      </c>
    </row>
    <row r="23" spans="1:28">
      <c r="A23" s="4">
        <v>22</v>
      </c>
      <c r="B23" s="4" t="s">
        <v>16</v>
      </c>
      <c r="C23" s="4">
        <v>232</v>
      </c>
      <c r="D23" s="4">
        <v>50</v>
      </c>
      <c r="E23" s="4">
        <f t="shared" si="0"/>
        <v>182</v>
      </c>
      <c r="F23" s="4">
        <f t="shared" si="1"/>
        <v>182</v>
      </c>
      <c r="G23" s="4">
        <v>181</v>
      </c>
      <c r="H23" s="4">
        <f t="shared" si="2"/>
        <v>1</v>
      </c>
      <c r="I23" s="4">
        <v>15</v>
      </c>
      <c r="J23" s="4">
        <f t="shared" si="3"/>
        <v>167</v>
      </c>
      <c r="K23" s="4">
        <f t="shared" si="4"/>
        <v>182</v>
      </c>
      <c r="L23" s="26">
        <v>78.448275862068968</v>
      </c>
      <c r="M23" s="4">
        <v>22</v>
      </c>
      <c r="N23" s="4" t="s">
        <v>16</v>
      </c>
      <c r="O23" s="4">
        <v>232</v>
      </c>
      <c r="P23" s="4"/>
      <c r="Q23" s="4"/>
      <c r="R23" s="4"/>
      <c r="S23" s="5">
        <v>4</v>
      </c>
      <c r="T23" s="5">
        <v>30</v>
      </c>
      <c r="U23" s="5"/>
      <c r="V23" s="5"/>
      <c r="W23" s="5">
        <v>61</v>
      </c>
      <c r="X23" s="5">
        <v>1</v>
      </c>
      <c r="Y23" s="5"/>
      <c r="Z23" s="5">
        <v>82</v>
      </c>
      <c r="AA23" s="5"/>
      <c r="AB23" s="5">
        <v>3</v>
      </c>
    </row>
    <row r="24" spans="1:28">
      <c r="A24" s="4">
        <v>23</v>
      </c>
      <c r="B24" s="4" t="s">
        <v>15</v>
      </c>
      <c r="C24" s="4">
        <v>190</v>
      </c>
      <c r="D24" s="4">
        <v>35</v>
      </c>
      <c r="E24" s="4">
        <f t="shared" si="0"/>
        <v>155</v>
      </c>
      <c r="F24" s="4">
        <f t="shared" si="1"/>
        <v>155</v>
      </c>
      <c r="G24" s="4">
        <v>151</v>
      </c>
      <c r="H24" s="4">
        <f t="shared" si="2"/>
        <v>4</v>
      </c>
      <c r="I24" s="4">
        <v>15</v>
      </c>
      <c r="J24" s="4">
        <f t="shared" si="3"/>
        <v>140</v>
      </c>
      <c r="K24" s="4">
        <f t="shared" si="4"/>
        <v>155</v>
      </c>
      <c r="L24" s="26">
        <v>81.578947368421055</v>
      </c>
      <c r="M24" s="4">
        <v>23</v>
      </c>
      <c r="N24" s="4" t="s">
        <v>15</v>
      </c>
      <c r="O24" s="4">
        <v>190</v>
      </c>
      <c r="P24" s="4"/>
      <c r="Q24" s="4">
        <v>3</v>
      </c>
      <c r="R24" s="4"/>
      <c r="S24" s="5">
        <v>6</v>
      </c>
      <c r="T24" s="5">
        <v>34</v>
      </c>
      <c r="U24" s="5"/>
      <c r="V24" s="5"/>
      <c r="W24" s="5">
        <v>44</v>
      </c>
      <c r="X24" s="5"/>
      <c r="Y24" s="5"/>
      <c r="Z24" s="5">
        <v>62</v>
      </c>
      <c r="AA24" s="5"/>
      <c r="AB24" s="5">
        <v>2</v>
      </c>
    </row>
    <row r="25" spans="1:28">
      <c r="A25" s="4">
        <v>24</v>
      </c>
      <c r="B25" s="4" t="s">
        <v>17</v>
      </c>
      <c r="C25" s="4">
        <v>196</v>
      </c>
      <c r="D25" s="4">
        <v>58</v>
      </c>
      <c r="E25" s="4">
        <f t="shared" si="0"/>
        <v>138</v>
      </c>
      <c r="F25" s="4">
        <f t="shared" si="1"/>
        <v>138</v>
      </c>
      <c r="G25" s="4">
        <v>136</v>
      </c>
      <c r="H25" s="4">
        <f t="shared" si="2"/>
        <v>2</v>
      </c>
      <c r="I25" s="4">
        <v>3</v>
      </c>
      <c r="J25" s="4">
        <f t="shared" si="3"/>
        <v>135</v>
      </c>
      <c r="K25" s="4">
        <f t="shared" si="4"/>
        <v>138</v>
      </c>
      <c r="L25" s="26">
        <v>70.408163265306129</v>
      </c>
      <c r="M25" s="4">
        <v>24</v>
      </c>
      <c r="N25" s="4" t="s">
        <v>17</v>
      </c>
      <c r="O25" s="4">
        <v>196</v>
      </c>
      <c r="P25" s="4"/>
      <c r="Q25" s="4"/>
      <c r="R25" s="4"/>
      <c r="S25" s="5">
        <v>1</v>
      </c>
      <c r="T25" s="5">
        <v>28</v>
      </c>
      <c r="U25" s="5"/>
      <c r="V25" s="5"/>
      <c r="W25" s="5">
        <v>41</v>
      </c>
      <c r="X25" s="5"/>
      <c r="Y25" s="5">
        <v>1</v>
      </c>
      <c r="Z25" s="5">
        <v>57</v>
      </c>
      <c r="AA25" s="5"/>
      <c r="AB25" s="5">
        <v>8</v>
      </c>
    </row>
    <row r="26" spans="1:28">
      <c r="A26" s="4">
        <v>25</v>
      </c>
      <c r="B26" s="4" t="s">
        <v>36</v>
      </c>
      <c r="C26" s="4">
        <v>45</v>
      </c>
      <c r="D26" s="4">
        <v>17</v>
      </c>
      <c r="E26" s="4">
        <f t="shared" si="0"/>
        <v>28</v>
      </c>
      <c r="F26" s="4">
        <f t="shared" si="1"/>
        <v>28</v>
      </c>
      <c r="G26" s="4">
        <v>28</v>
      </c>
      <c r="H26" s="4">
        <f t="shared" si="2"/>
        <v>0</v>
      </c>
      <c r="I26" s="4">
        <v>4</v>
      </c>
      <c r="J26" s="4">
        <f t="shared" si="3"/>
        <v>24</v>
      </c>
      <c r="K26" s="4">
        <f t="shared" si="4"/>
        <v>28</v>
      </c>
      <c r="L26" s="26">
        <v>62.222222222222221</v>
      </c>
      <c r="M26" s="4">
        <v>25</v>
      </c>
      <c r="N26" s="4" t="s">
        <v>36</v>
      </c>
      <c r="O26" s="4">
        <v>45</v>
      </c>
      <c r="P26" s="4"/>
      <c r="Q26" s="4"/>
      <c r="R26" s="4"/>
      <c r="S26" s="5">
        <v>2</v>
      </c>
      <c r="T26" s="5">
        <v>5</v>
      </c>
      <c r="U26" s="5"/>
      <c r="V26" s="5"/>
      <c r="W26" s="5">
        <v>13</v>
      </c>
      <c r="X26" s="5"/>
      <c r="Y26" s="5"/>
      <c r="Z26" s="5">
        <v>8</v>
      </c>
      <c r="AA26" s="5"/>
      <c r="AB26" s="5"/>
    </row>
    <row r="27" spans="1:28">
      <c r="A27" s="4">
        <v>26</v>
      </c>
      <c r="B27" s="4" t="s">
        <v>26</v>
      </c>
      <c r="C27" s="4">
        <v>145</v>
      </c>
      <c r="D27" s="4">
        <v>35</v>
      </c>
      <c r="E27" s="4">
        <f t="shared" si="0"/>
        <v>110</v>
      </c>
      <c r="F27" s="4">
        <f t="shared" si="1"/>
        <v>110</v>
      </c>
      <c r="G27" s="4">
        <v>108</v>
      </c>
      <c r="H27" s="4">
        <f t="shared" si="2"/>
        <v>2</v>
      </c>
      <c r="I27" s="4">
        <v>12</v>
      </c>
      <c r="J27" s="4">
        <f t="shared" si="3"/>
        <v>98</v>
      </c>
      <c r="K27" s="4">
        <f t="shared" si="4"/>
        <v>110</v>
      </c>
      <c r="L27" s="26">
        <v>75.862068965517238</v>
      </c>
      <c r="M27" s="4">
        <v>26</v>
      </c>
      <c r="N27" s="4" t="s">
        <v>26</v>
      </c>
      <c r="O27" s="4">
        <v>145</v>
      </c>
      <c r="P27" s="4"/>
      <c r="Q27" s="4">
        <v>7</v>
      </c>
      <c r="R27" s="4"/>
      <c r="S27" s="5">
        <v>2</v>
      </c>
      <c r="T27" s="5">
        <v>36</v>
      </c>
      <c r="U27" s="5"/>
      <c r="V27" s="5"/>
      <c r="W27" s="5">
        <v>26</v>
      </c>
      <c r="X27" s="5"/>
      <c r="Y27" s="5"/>
      <c r="Z27" s="5">
        <v>36</v>
      </c>
      <c r="AA27" s="5"/>
      <c r="AB27" s="5">
        <v>1</v>
      </c>
    </row>
    <row r="28" spans="1:28">
      <c r="A28" s="4">
        <v>27</v>
      </c>
      <c r="B28" s="4" t="s">
        <v>37</v>
      </c>
      <c r="C28" s="4">
        <v>590</v>
      </c>
      <c r="D28" s="4">
        <v>115</v>
      </c>
      <c r="E28" s="4">
        <f t="shared" si="0"/>
        <v>475</v>
      </c>
      <c r="F28" s="4">
        <f t="shared" si="1"/>
        <v>475</v>
      </c>
      <c r="G28" s="4">
        <v>471</v>
      </c>
      <c r="H28" s="4">
        <f t="shared" si="2"/>
        <v>4</v>
      </c>
      <c r="I28" s="4">
        <v>17</v>
      </c>
      <c r="J28" s="4">
        <f t="shared" si="3"/>
        <v>458</v>
      </c>
      <c r="K28" s="4">
        <f t="shared" si="4"/>
        <v>475</v>
      </c>
      <c r="L28" s="26">
        <v>80.508474576271183</v>
      </c>
      <c r="M28" s="4">
        <v>27</v>
      </c>
      <c r="N28" s="4" t="s">
        <v>37</v>
      </c>
      <c r="O28" s="4">
        <v>590</v>
      </c>
      <c r="P28" s="4"/>
      <c r="Q28" s="4">
        <v>10</v>
      </c>
      <c r="R28" s="4"/>
      <c r="S28" s="5">
        <v>12</v>
      </c>
      <c r="T28" s="5">
        <v>76</v>
      </c>
      <c r="U28" s="5"/>
      <c r="V28" s="5">
        <v>1</v>
      </c>
      <c r="W28" s="5">
        <v>102</v>
      </c>
      <c r="X28" s="5"/>
      <c r="Y28" s="5">
        <v>26</v>
      </c>
      <c r="Z28" s="5">
        <v>236</v>
      </c>
      <c r="AA28" s="5">
        <v>1</v>
      </c>
      <c r="AB28" s="5">
        <v>7</v>
      </c>
    </row>
    <row r="29" spans="1:28" s="3" customFormat="1" ht="38.25" customHeight="1">
      <c r="A29" s="25" t="s">
        <v>0</v>
      </c>
      <c r="B29" s="25" t="s">
        <v>1</v>
      </c>
      <c r="C29" s="2" t="s">
        <v>27</v>
      </c>
      <c r="D29" s="2" t="s">
        <v>103</v>
      </c>
      <c r="E29" s="1" t="s">
        <v>104</v>
      </c>
      <c r="F29" s="1" t="s">
        <v>105</v>
      </c>
      <c r="G29" s="1" t="s">
        <v>29</v>
      </c>
      <c r="H29" s="1" t="s">
        <v>28</v>
      </c>
      <c r="I29" s="1" t="s">
        <v>30</v>
      </c>
      <c r="J29" s="1" t="s">
        <v>108</v>
      </c>
      <c r="K29" s="1" t="s">
        <v>106</v>
      </c>
      <c r="L29" s="27" t="s">
        <v>118</v>
      </c>
      <c r="M29" s="25" t="s">
        <v>0</v>
      </c>
      <c r="N29" s="25" t="s">
        <v>1</v>
      </c>
      <c r="O29" s="2" t="s">
        <v>27</v>
      </c>
      <c r="P29" s="28" t="s">
        <v>89</v>
      </c>
      <c r="Q29" s="28" t="s">
        <v>90</v>
      </c>
      <c r="R29" s="28" t="s">
        <v>91</v>
      </c>
      <c r="S29" s="29" t="s">
        <v>92</v>
      </c>
      <c r="T29" s="29" t="s">
        <v>93</v>
      </c>
      <c r="U29" s="29" t="s">
        <v>94</v>
      </c>
      <c r="V29" s="29" t="s">
        <v>95</v>
      </c>
      <c r="W29" s="29" t="s">
        <v>96</v>
      </c>
      <c r="X29" s="29" t="s">
        <v>97</v>
      </c>
      <c r="Y29" s="29" t="s">
        <v>98</v>
      </c>
      <c r="Z29" s="29" t="s">
        <v>99</v>
      </c>
      <c r="AA29" s="29" t="s">
        <v>100</v>
      </c>
      <c r="AB29" s="29" t="s">
        <v>101</v>
      </c>
    </row>
    <row r="30" spans="1:28">
      <c r="A30" s="4">
        <v>28</v>
      </c>
      <c r="B30" s="4" t="s">
        <v>38</v>
      </c>
      <c r="C30" s="4">
        <v>59</v>
      </c>
      <c r="D30" s="4">
        <v>9</v>
      </c>
      <c r="E30" s="4">
        <f>C30-D30</f>
        <v>50</v>
      </c>
      <c r="F30" s="4">
        <f>E30</f>
        <v>50</v>
      </c>
      <c r="G30" s="4">
        <v>50</v>
      </c>
      <c r="H30" s="4">
        <f>F30-G30</f>
        <v>0</v>
      </c>
      <c r="I30" s="4">
        <v>21</v>
      </c>
      <c r="J30" s="4">
        <f t="shared" si="3"/>
        <v>29</v>
      </c>
      <c r="K30" s="4">
        <f>E30</f>
        <v>50</v>
      </c>
      <c r="L30" s="26">
        <v>84.745762711864401</v>
      </c>
      <c r="M30" s="4">
        <v>28</v>
      </c>
      <c r="N30" s="4" t="s">
        <v>38</v>
      </c>
      <c r="O30" s="4">
        <v>59</v>
      </c>
      <c r="P30" s="4"/>
      <c r="Q30" s="4">
        <v>1</v>
      </c>
      <c r="R30" s="4"/>
      <c r="S30" s="5"/>
      <c r="T30" s="5">
        <v>12</v>
      </c>
      <c r="U30" s="5"/>
      <c r="V30" s="5"/>
      <c r="W30" s="5">
        <v>23</v>
      </c>
      <c r="X30" s="5"/>
      <c r="Y30" s="5"/>
      <c r="Z30" s="5">
        <v>13</v>
      </c>
      <c r="AA30" s="5"/>
      <c r="AB30" s="5">
        <v>1</v>
      </c>
    </row>
    <row r="31" spans="1:28">
      <c r="A31" s="4">
        <v>29</v>
      </c>
      <c r="B31" s="4" t="s">
        <v>18</v>
      </c>
      <c r="C31" s="4">
        <v>510</v>
      </c>
      <c r="D31" s="6">
        <v>127</v>
      </c>
      <c r="E31" s="4">
        <f t="shared" ref="E31:E57" si="5">C31-D31</f>
        <v>383</v>
      </c>
      <c r="F31" s="4">
        <f t="shared" ref="F31:F57" si="6">E31</f>
        <v>383</v>
      </c>
      <c r="G31" s="4">
        <v>379</v>
      </c>
      <c r="H31" s="4">
        <f t="shared" ref="H31:H57" si="7">F31-G31</f>
        <v>4</v>
      </c>
      <c r="I31" s="4">
        <v>13</v>
      </c>
      <c r="J31" s="4">
        <f t="shared" si="3"/>
        <v>370</v>
      </c>
      <c r="K31" s="4">
        <f t="shared" ref="K31:K57" si="8">E31</f>
        <v>383</v>
      </c>
      <c r="L31" s="26">
        <v>75.098039215686271</v>
      </c>
      <c r="M31" s="4">
        <v>29</v>
      </c>
      <c r="N31" s="4" t="s">
        <v>18</v>
      </c>
      <c r="O31" s="4">
        <v>510</v>
      </c>
      <c r="P31" s="4"/>
      <c r="Q31" s="4">
        <v>5</v>
      </c>
      <c r="R31" s="4">
        <v>1</v>
      </c>
      <c r="S31" s="5">
        <v>14</v>
      </c>
      <c r="T31" s="5">
        <v>71</v>
      </c>
      <c r="U31" s="5"/>
      <c r="V31" s="5">
        <v>1</v>
      </c>
      <c r="W31" s="5">
        <v>130</v>
      </c>
      <c r="X31" s="5">
        <v>1</v>
      </c>
      <c r="Y31" s="5">
        <v>2</v>
      </c>
      <c r="Z31" s="5">
        <v>145</v>
      </c>
      <c r="AA31" s="5">
        <v>4</v>
      </c>
      <c r="AB31" s="5">
        <v>5</v>
      </c>
    </row>
    <row r="32" spans="1:28">
      <c r="A32" s="4">
        <v>30</v>
      </c>
      <c r="B32" s="4" t="s">
        <v>19</v>
      </c>
      <c r="C32" s="4">
        <v>629</v>
      </c>
      <c r="D32" s="6">
        <v>111</v>
      </c>
      <c r="E32" s="4">
        <f t="shared" si="5"/>
        <v>518</v>
      </c>
      <c r="F32" s="4">
        <f t="shared" si="6"/>
        <v>518</v>
      </c>
      <c r="G32" s="4">
        <v>516</v>
      </c>
      <c r="H32" s="4">
        <f t="shared" si="7"/>
        <v>2</v>
      </c>
      <c r="I32" s="4">
        <v>31</v>
      </c>
      <c r="J32" s="4">
        <f t="shared" si="3"/>
        <v>487</v>
      </c>
      <c r="K32" s="4">
        <f t="shared" si="8"/>
        <v>518</v>
      </c>
      <c r="L32" s="26">
        <v>82.35294117647058</v>
      </c>
      <c r="M32" s="4">
        <v>30</v>
      </c>
      <c r="N32" s="4" t="s">
        <v>19</v>
      </c>
      <c r="O32" s="4">
        <v>629</v>
      </c>
      <c r="P32" s="4"/>
      <c r="Q32" s="4">
        <v>1</v>
      </c>
      <c r="R32" s="4"/>
      <c r="S32" s="5">
        <v>18</v>
      </c>
      <c r="T32" s="5">
        <v>138</v>
      </c>
      <c r="U32" s="5"/>
      <c r="V32" s="5"/>
      <c r="W32" s="5">
        <v>123</v>
      </c>
      <c r="X32" s="5">
        <v>2</v>
      </c>
      <c r="Y32" s="5">
        <v>3</v>
      </c>
      <c r="Z32" s="5">
        <v>222</v>
      </c>
      <c r="AA32" s="5">
        <v>3</v>
      </c>
      <c r="AB32" s="5">
        <v>6</v>
      </c>
    </row>
    <row r="33" spans="1:28">
      <c r="A33" s="4">
        <v>31</v>
      </c>
      <c r="B33" s="4" t="s">
        <v>111</v>
      </c>
      <c r="C33" s="4">
        <v>354</v>
      </c>
      <c r="D33" s="6">
        <v>100</v>
      </c>
      <c r="E33" s="4">
        <f t="shared" si="5"/>
        <v>254</v>
      </c>
      <c r="F33" s="4">
        <f t="shared" si="6"/>
        <v>254</v>
      </c>
      <c r="G33" s="4">
        <v>253</v>
      </c>
      <c r="H33" s="4">
        <f t="shared" si="7"/>
        <v>1</v>
      </c>
      <c r="I33" s="4">
        <v>11</v>
      </c>
      <c r="J33" s="4">
        <f t="shared" si="3"/>
        <v>243</v>
      </c>
      <c r="K33" s="4">
        <f t="shared" si="8"/>
        <v>254</v>
      </c>
      <c r="L33" s="26">
        <v>71.751412429378533</v>
      </c>
      <c r="M33" s="4">
        <v>31</v>
      </c>
      <c r="N33" s="4" t="s">
        <v>111</v>
      </c>
      <c r="O33" s="4">
        <v>354</v>
      </c>
      <c r="P33" s="4"/>
      <c r="Q33" s="4">
        <v>2</v>
      </c>
      <c r="R33" s="4"/>
      <c r="S33" s="5">
        <v>7</v>
      </c>
      <c r="T33" s="5">
        <v>48</v>
      </c>
      <c r="U33" s="5"/>
      <c r="V33" s="5"/>
      <c r="W33" s="5">
        <v>51</v>
      </c>
      <c r="X33" s="5"/>
      <c r="Y33" s="5">
        <v>11</v>
      </c>
      <c r="Z33" s="5">
        <v>132</v>
      </c>
      <c r="AA33" s="5"/>
      <c r="AB33" s="5">
        <v>2</v>
      </c>
    </row>
    <row r="34" spans="1:28">
      <c r="A34" s="4">
        <v>32</v>
      </c>
      <c r="B34" s="4" t="s">
        <v>20</v>
      </c>
      <c r="C34" s="4">
        <v>160</v>
      </c>
      <c r="D34" s="6">
        <v>45</v>
      </c>
      <c r="E34" s="4">
        <f t="shared" si="5"/>
        <v>115</v>
      </c>
      <c r="F34" s="4">
        <f t="shared" si="6"/>
        <v>115</v>
      </c>
      <c r="G34" s="4">
        <v>115</v>
      </c>
      <c r="H34" s="4">
        <f t="shared" si="7"/>
        <v>0</v>
      </c>
      <c r="I34" s="4">
        <v>6</v>
      </c>
      <c r="J34" s="4">
        <f t="shared" si="3"/>
        <v>109</v>
      </c>
      <c r="K34" s="4">
        <f t="shared" si="8"/>
        <v>115</v>
      </c>
      <c r="L34" s="26">
        <v>71.875</v>
      </c>
      <c r="M34" s="4">
        <v>32</v>
      </c>
      <c r="N34" s="4" t="s">
        <v>20</v>
      </c>
      <c r="O34" s="4">
        <v>160</v>
      </c>
      <c r="P34" s="4"/>
      <c r="Q34" s="4">
        <v>6</v>
      </c>
      <c r="R34" s="4"/>
      <c r="S34" s="5">
        <v>4</v>
      </c>
      <c r="T34" s="5">
        <v>20</v>
      </c>
      <c r="U34" s="5"/>
      <c r="V34" s="5"/>
      <c r="W34" s="5">
        <v>41</v>
      </c>
      <c r="X34" s="5"/>
      <c r="Y34" s="7">
        <v>4</v>
      </c>
      <c r="Z34" s="5">
        <v>39</v>
      </c>
      <c r="AA34" s="5"/>
      <c r="AB34" s="5">
        <v>1</v>
      </c>
    </row>
    <row r="35" spans="1:28">
      <c r="A35" s="4">
        <v>33</v>
      </c>
      <c r="B35" s="4" t="s">
        <v>39</v>
      </c>
      <c r="C35" s="4">
        <v>192</v>
      </c>
      <c r="D35" s="6">
        <v>51</v>
      </c>
      <c r="E35" s="4">
        <f t="shared" si="5"/>
        <v>141</v>
      </c>
      <c r="F35" s="4">
        <f t="shared" si="6"/>
        <v>141</v>
      </c>
      <c r="G35" s="4">
        <v>137</v>
      </c>
      <c r="H35" s="4">
        <f t="shared" si="7"/>
        <v>4</v>
      </c>
      <c r="I35" s="4">
        <v>15</v>
      </c>
      <c r="J35" s="4">
        <f t="shared" si="3"/>
        <v>126</v>
      </c>
      <c r="K35" s="4">
        <f t="shared" si="8"/>
        <v>141</v>
      </c>
      <c r="L35" s="26">
        <v>73.4375</v>
      </c>
      <c r="M35" s="4">
        <v>33</v>
      </c>
      <c r="N35" s="4" t="s">
        <v>39</v>
      </c>
      <c r="O35" s="4">
        <v>192</v>
      </c>
      <c r="P35" s="4"/>
      <c r="Q35" s="4">
        <v>2</v>
      </c>
      <c r="R35" s="4"/>
      <c r="S35" s="5">
        <v>9</v>
      </c>
      <c r="T35" s="5">
        <v>27</v>
      </c>
      <c r="U35" s="5"/>
      <c r="V35" s="5"/>
      <c r="W35" s="5">
        <v>16</v>
      </c>
      <c r="X35" s="5"/>
      <c r="Y35" s="5">
        <v>3</v>
      </c>
      <c r="Z35" s="5">
        <v>76</v>
      </c>
      <c r="AA35" s="5">
        <v>1</v>
      </c>
      <c r="AB35" s="5">
        <v>3</v>
      </c>
    </row>
    <row r="36" spans="1:28">
      <c r="A36" s="4">
        <v>34</v>
      </c>
      <c r="B36" s="4" t="s">
        <v>40</v>
      </c>
      <c r="C36" s="4">
        <v>39</v>
      </c>
      <c r="D36" s="6">
        <v>11</v>
      </c>
      <c r="E36" s="4">
        <f t="shared" si="5"/>
        <v>28</v>
      </c>
      <c r="F36" s="4">
        <f t="shared" si="6"/>
        <v>28</v>
      </c>
      <c r="G36" s="4">
        <v>26</v>
      </c>
      <c r="H36" s="4">
        <f t="shared" si="7"/>
        <v>2</v>
      </c>
      <c r="I36" s="4">
        <v>5</v>
      </c>
      <c r="J36" s="4">
        <f t="shared" si="3"/>
        <v>23</v>
      </c>
      <c r="K36" s="4">
        <f t="shared" si="8"/>
        <v>28</v>
      </c>
      <c r="L36" s="26">
        <v>71.794871794871796</v>
      </c>
      <c r="M36" s="4">
        <v>34</v>
      </c>
      <c r="N36" s="4" t="s">
        <v>40</v>
      </c>
      <c r="O36" s="4">
        <v>39</v>
      </c>
      <c r="P36" s="4"/>
      <c r="Q36" s="4"/>
      <c r="R36" s="4"/>
      <c r="S36" s="5"/>
      <c r="T36" s="5">
        <v>5</v>
      </c>
      <c r="U36" s="5"/>
      <c r="V36" s="5"/>
      <c r="W36" s="5">
        <v>14</v>
      </c>
      <c r="X36" s="5"/>
      <c r="Y36" s="5"/>
      <c r="Z36" s="5">
        <v>7</v>
      </c>
      <c r="AA36" s="5"/>
      <c r="AB36" s="5"/>
    </row>
    <row r="37" spans="1:28">
      <c r="A37" s="4">
        <v>35</v>
      </c>
      <c r="B37" s="4" t="s">
        <v>41</v>
      </c>
      <c r="C37" s="4">
        <v>228</v>
      </c>
      <c r="D37" s="6">
        <v>55</v>
      </c>
      <c r="E37" s="4">
        <f t="shared" si="5"/>
        <v>173</v>
      </c>
      <c r="F37" s="4">
        <f t="shared" si="6"/>
        <v>173</v>
      </c>
      <c r="G37" s="4">
        <v>170</v>
      </c>
      <c r="H37" s="4">
        <f t="shared" si="7"/>
        <v>3</v>
      </c>
      <c r="I37" s="4">
        <v>22</v>
      </c>
      <c r="J37" s="4">
        <f t="shared" si="3"/>
        <v>151</v>
      </c>
      <c r="K37" s="4">
        <f t="shared" si="8"/>
        <v>173</v>
      </c>
      <c r="L37" s="26">
        <v>75.877192982456137</v>
      </c>
      <c r="M37" s="4">
        <v>35</v>
      </c>
      <c r="N37" s="4" t="s">
        <v>41</v>
      </c>
      <c r="O37" s="4">
        <v>228</v>
      </c>
      <c r="P37" s="4"/>
      <c r="Q37" s="4">
        <v>2</v>
      </c>
      <c r="R37" s="4"/>
      <c r="S37" s="5">
        <v>10</v>
      </c>
      <c r="T37" s="5">
        <v>75</v>
      </c>
      <c r="U37" s="5"/>
      <c r="V37" s="5"/>
      <c r="W37" s="5">
        <v>40</v>
      </c>
      <c r="X37" s="5"/>
      <c r="Y37" s="5"/>
      <c r="Z37" s="5">
        <v>43</v>
      </c>
      <c r="AA37" s="5"/>
      <c r="AB37" s="5"/>
    </row>
    <row r="38" spans="1:28">
      <c r="A38" s="4">
        <v>36</v>
      </c>
      <c r="B38" s="4" t="s">
        <v>42</v>
      </c>
      <c r="C38" s="4">
        <v>148</v>
      </c>
      <c r="D38" s="6">
        <v>61</v>
      </c>
      <c r="E38" s="4">
        <f t="shared" si="5"/>
        <v>87</v>
      </c>
      <c r="F38" s="4">
        <f t="shared" si="6"/>
        <v>87</v>
      </c>
      <c r="G38" s="4">
        <v>84</v>
      </c>
      <c r="H38" s="4">
        <f t="shared" si="7"/>
        <v>3</v>
      </c>
      <c r="I38" s="4">
        <v>2</v>
      </c>
      <c r="J38" s="4">
        <f t="shared" si="3"/>
        <v>85</v>
      </c>
      <c r="K38" s="4">
        <f t="shared" si="8"/>
        <v>87</v>
      </c>
      <c r="L38" s="26">
        <v>58.783783783783782</v>
      </c>
      <c r="M38" s="4">
        <v>36</v>
      </c>
      <c r="N38" s="4" t="s">
        <v>42</v>
      </c>
      <c r="O38" s="4">
        <v>148</v>
      </c>
      <c r="P38" s="4">
        <v>1</v>
      </c>
      <c r="Q38" s="4">
        <v>4</v>
      </c>
      <c r="R38" s="4"/>
      <c r="S38" s="5">
        <v>2</v>
      </c>
      <c r="T38" s="5">
        <v>24</v>
      </c>
      <c r="U38" s="5"/>
      <c r="V38" s="5"/>
      <c r="W38" s="5">
        <v>29</v>
      </c>
      <c r="X38" s="5"/>
      <c r="Y38" s="5"/>
      <c r="Z38" s="5">
        <v>17</v>
      </c>
      <c r="AA38" s="5"/>
      <c r="AB38" s="5">
        <v>7</v>
      </c>
    </row>
    <row r="39" spans="1:28">
      <c r="A39" s="4">
        <v>37</v>
      </c>
      <c r="B39" s="4" t="s">
        <v>113</v>
      </c>
      <c r="C39" s="6">
        <v>110</v>
      </c>
      <c r="D39" s="6">
        <v>22</v>
      </c>
      <c r="E39" s="4">
        <f t="shared" si="5"/>
        <v>88</v>
      </c>
      <c r="F39" s="4">
        <f t="shared" si="6"/>
        <v>88</v>
      </c>
      <c r="G39" s="4">
        <v>82</v>
      </c>
      <c r="H39" s="4">
        <f t="shared" si="7"/>
        <v>6</v>
      </c>
      <c r="I39" s="4">
        <v>14</v>
      </c>
      <c r="J39" s="4">
        <f t="shared" si="3"/>
        <v>74</v>
      </c>
      <c r="K39" s="4">
        <f t="shared" si="8"/>
        <v>88</v>
      </c>
      <c r="L39" s="26">
        <v>80</v>
      </c>
      <c r="M39" s="4">
        <v>37</v>
      </c>
      <c r="N39" s="4" t="s">
        <v>113</v>
      </c>
      <c r="O39" s="6">
        <v>110</v>
      </c>
      <c r="P39" s="4"/>
      <c r="Q39" s="4"/>
      <c r="R39" s="4"/>
      <c r="S39" s="5">
        <v>1</v>
      </c>
      <c r="T39" s="5">
        <v>16</v>
      </c>
      <c r="U39" s="5"/>
      <c r="V39" s="5"/>
      <c r="W39" s="5">
        <v>30</v>
      </c>
      <c r="X39" s="5"/>
      <c r="Y39" s="5"/>
      <c r="Z39" s="5">
        <v>35</v>
      </c>
      <c r="AA39" s="5"/>
      <c r="AB39" s="5"/>
    </row>
    <row r="40" spans="1:28">
      <c r="A40" s="4">
        <v>38</v>
      </c>
      <c r="B40" s="4" t="s">
        <v>114</v>
      </c>
      <c r="C40" s="6">
        <v>81</v>
      </c>
      <c r="D40" s="6">
        <v>8</v>
      </c>
      <c r="E40" s="4">
        <f t="shared" si="5"/>
        <v>73</v>
      </c>
      <c r="F40" s="4">
        <f t="shared" si="6"/>
        <v>73</v>
      </c>
      <c r="G40" s="4">
        <v>70</v>
      </c>
      <c r="H40" s="4">
        <f t="shared" si="7"/>
        <v>3</v>
      </c>
      <c r="I40" s="4">
        <v>26</v>
      </c>
      <c r="J40" s="4">
        <f t="shared" si="3"/>
        <v>47</v>
      </c>
      <c r="K40" s="4">
        <f t="shared" si="8"/>
        <v>73</v>
      </c>
      <c r="L40" s="26">
        <v>90.123456790123456</v>
      </c>
      <c r="M40" s="4">
        <v>38</v>
      </c>
      <c r="N40" s="4" t="s">
        <v>114</v>
      </c>
      <c r="O40" s="6">
        <v>81</v>
      </c>
      <c r="P40" s="4"/>
      <c r="Q40" s="4">
        <v>3</v>
      </c>
      <c r="R40" s="4"/>
      <c r="S40" s="5">
        <v>2</v>
      </c>
      <c r="T40" s="5">
        <v>25</v>
      </c>
      <c r="U40" s="5"/>
      <c r="V40" s="5"/>
      <c r="W40" s="5">
        <v>14</v>
      </c>
      <c r="X40" s="5"/>
      <c r="Y40" s="5"/>
      <c r="Z40" s="5">
        <v>24</v>
      </c>
      <c r="AA40" s="5"/>
      <c r="AB40" s="5">
        <v>2</v>
      </c>
    </row>
    <row r="41" spans="1:28">
      <c r="A41" s="4">
        <v>39</v>
      </c>
      <c r="B41" s="4" t="s">
        <v>110</v>
      </c>
      <c r="C41" s="6">
        <v>103</v>
      </c>
      <c r="D41" s="6">
        <v>24</v>
      </c>
      <c r="E41" s="4">
        <f t="shared" si="5"/>
        <v>79</v>
      </c>
      <c r="F41" s="4">
        <f t="shared" si="6"/>
        <v>79</v>
      </c>
      <c r="G41" s="4">
        <v>77</v>
      </c>
      <c r="H41" s="4">
        <f t="shared" si="7"/>
        <v>2</v>
      </c>
      <c r="I41" s="4">
        <v>10</v>
      </c>
      <c r="J41" s="4">
        <f t="shared" si="3"/>
        <v>69</v>
      </c>
      <c r="K41" s="4">
        <f t="shared" si="8"/>
        <v>79</v>
      </c>
      <c r="L41" s="26">
        <v>76.699029126213588</v>
      </c>
      <c r="M41" s="4">
        <v>39</v>
      </c>
      <c r="N41" s="4" t="s">
        <v>110</v>
      </c>
      <c r="O41" s="6">
        <v>103</v>
      </c>
      <c r="P41" s="4"/>
      <c r="Q41" s="4"/>
      <c r="R41" s="4"/>
      <c r="S41" s="5"/>
      <c r="T41" s="5">
        <v>17</v>
      </c>
      <c r="U41" s="5"/>
      <c r="V41" s="5"/>
      <c r="W41" s="5">
        <v>33</v>
      </c>
      <c r="X41" s="5"/>
      <c r="Y41" s="5"/>
      <c r="Z41" s="5">
        <v>23</v>
      </c>
      <c r="AA41" s="5">
        <v>2</v>
      </c>
      <c r="AB41" s="5">
        <v>2</v>
      </c>
    </row>
    <row r="42" spans="1:28">
      <c r="A42" s="4">
        <v>40</v>
      </c>
      <c r="B42" s="4" t="s">
        <v>43</v>
      </c>
      <c r="C42" s="6">
        <v>292</v>
      </c>
      <c r="D42" s="6">
        <v>55</v>
      </c>
      <c r="E42" s="4">
        <f t="shared" si="5"/>
        <v>237</v>
      </c>
      <c r="F42" s="4">
        <f t="shared" si="6"/>
        <v>237</v>
      </c>
      <c r="G42" s="4">
        <v>234</v>
      </c>
      <c r="H42" s="4">
        <f t="shared" si="7"/>
        <v>3</v>
      </c>
      <c r="I42" s="4">
        <v>13</v>
      </c>
      <c r="J42" s="4">
        <f t="shared" si="3"/>
        <v>224</v>
      </c>
      <c r="K42" s="4">
        <f t="shared" si="8"/>
        <v>237</v>
      </c>
      <c r="L42" s="26">
        <v>81.164383561643831</v>
      </c>
      <c r="M42" s="4">
        <v>40</v>
      </c>
      <c r="N42" s="4" t="s">
        <v>43</v>
      </c>
      <c r="O42" s="6">
        <v>292</v>
      </c>
      <c r="P42" s="4"/>
      <c r="Q42" s="4">
        <v>1</v>
      </c>
      <c r="R42" s="4"/>
      <c r="S42" s="5">
        <v>10</v>
      </c>
      <c r="T42" s="5">
        <v>51</v>
      </c>
      <c r="U42" s="5"/>
      <c r="V42" s="5"/>
      <c r="W42" s="5">
        <v>42</v>
      </c>
      <c r="X42" s="5">
        <v>1</v>
      </c>
      <c r="Y42" s="5">
        <v>2</v>
      </c>
      <c r="Z42" s="5">
        <v>125</v>
      </c>
      <c r="AA42" s="5"/>
      <c r="AB42" s="5">
        <v>2</v>
      </c>
    </row>
    <row r="43" spans="1:28">
      <c r="A43" s="4">
        <v>41</v>
      </c>
      <c r="B43" s="4" t="s">
        <v>44</v>
      </c>
      <c r="C43" s="6">
        <v>159</v>
      </c>
      <c r="D43" s="6">
        <v>45</v>
      </c>
      <c r="E43" s="4">
        <f t="shared" si="5"/>
        <v>114</v>
      </c>
      <c r="F43" s="4">
        <f t="shared" si="6"/>
        <v>114</v>
      </c>
      <c r="G43" s="4">
        <v>114</v>
      </c>
      <c r="H43" s="4">
        <f t="shared" si="7"/>
        <v>0</v>
      </c>
      <c r="I43" s="4">
        <v>16</v>
      </c>
      <c r="J43" s="4">
        <f t="shared" si="3"/>
        <v>98</v>
      </c>
      <c r="K43" s="4">
        <f t="shared" si="8"/>
        <v>114</v>
      </c>
      <c r="L43" s="26">
        <v>71.698113207547166</v>
      </c>
      <c r="M43" s="4">
        <v>41</v>
      </c>
      <c r="N43" s="4" t="s">
        <v>44</v>
      </c>
      <c r="O43" s="6">
        <v>159</v>
      </c>
      <c r="P43" s="4"/>
      <c r="Q43" s="4">
        <v>3</v>
      </c>
      <c r="R43" s="4"/>
      <c r="S43" s="5">
        <v>3</v>
      </c>
      <c r="T43" s="5">
        <v>42</v>
      </c>
      <c r="U43" s="5"/>
      <c r="V43" s="5"/>
      <c r="W43" s="5">
        <v>25</v>
      </c>
      <c r="X43" s="5"/>
      <c r="Y43" s="5"/>
      <c r="Z43" s="5">
        <v>39</v>
      </c>
      <c r="AA43" s="5">
        <v>1</v>
      </c>
      <c r="AB43" s="5">
        <v>1</v>
      </c>
    </row>
    <row r="44" spans="1:28">
      <c r="A44" s="4">
        <v>42</v>
      </c>
      <c r="B44" s="4" t="s">
        <v>45</v>
      </c>
      <c r="C44" s="6">
        <v>336</v>
      </c>
      <c r="D44" s="6">
        <v>88</v>
      </c>
      <c r="E44" s="4">
        <f t="shared" si="5"/>
        <v>248</v>
      </c>
      <c r="F44" s="4">
        <f t="shared" si="6"/>
        <v>248</v>
      </c>
      <c r="G44" s="4">
        <v>243</v>
      </c>
      <c r="H44" s="4">
        <f t="shared" si="7"/>
        <v>5</v>
      </c>
      <c r="I44" s="4">
        <v>13</v>
      </c>
      <c r="J44" s="4">
        <f t="shared" si="3"/>
        <v>235</v>
      </c>
      <c r="K44" s="4">
        <f t="shared" si="8"/>
        <v>248</v>
      </c>
      <c r="L44" s="26">
        <v>73.80952380952381</v>
      </c>
      <c r="M44" s="4">
        <v>42</v>
      </c>
      <c r="N44" s="4" t="s">
        <v>45</v>
      </c>
      <c r="O44" s="6">
        <v>336</v>
      </c>
      <c r="P44" s="4"/>
      <c r="Q44" s="4"/>
      <c r="R44" s="4"/>
      <c r="S44" s="5">
        <v>9</v>
      </c>
      <c r="T44" s="5">
        <v>63</v>
      </c>
      <c r="U44" s="5">
        <v>1</v>
      </c>
      <c r="V44" s="5"/>
      <c r="W44" s="5">
        <v>59</v>
      </c>
      <c r="X44" s="5"/>
      <c r="Y44" s="5">
        <v>1</v>
      </c>
      <c r="Z44" s="5">
        <v>105</v>
      </c>
      <c r="AA44" s="5">
        <v>1</v>
      </c>
      <c r="AB44" s="5">
        <v>4</v>
      </c>
    </row>
    <row r="45" spans="1:28">
      <c r="A45" s="4">
        <v>43</v>
      </c>
      <c r="B45" s="4" t="s">
        <v>46</v>
      </c>
      <c r="C45" s="6">
        <v>122</v>
      </c>
      <c r="D45" s="6">
        <v>29</v>
      </c>
      <c r="E45" s="4">
        <f t="shared" si="5"/>
        <v>93</v>
      </c>
      <c r="F45" s="4">
        <f t="shared" si="6"/>
        <v>93</v>
      </c>
      <c r="G45" s="4">
        <v>93</v>
      </c>
      <c r="H45" s="4">
        <f t="shared" si="7"/>
        <v>0</v>
      </c>
      <c r="I45" s="4">
        <v>9</v>
      </c>
      <c r="J45" s="4">
        <f t="shared" si="3"/>
        <v>84</v>
      </c>
      <c r="K45" s="4">
        <f t="shared" si="8"/>
        <v>93</v>
      </c>
      <c r="L45" s="26">
        <v>76.229508196721312</v>
      </c>
      <c r="M45" s="4">
        <v>43</v>
      </c>
      <c r="N45" s="4" t="s">
        <v>46</v>
      </c>
      <c r="O45" s="6">
        <v>122</v>
      </c>
      <c r="P45" s="4"/>
      <c r="Q45" s="4">
        <v>2</v>
      </c>
      <c r="R45" s="4"/>
      <c r="S45" s="5">
        <v>2</v>
      </c>
      <c r="T45" s="5">
        <v>21</v>
      </c>
      <c r="U45" s="5"/>
      <c r="V45" s="5"/>
      <c r="W45" s="5">
        <v>38</v>
      </c>
      <c r="X45" s="5"/>
      <c r="Y45" s="5"/>
      <c r="Z45" s="5">
        <v>29</v>
      </c>
      <c r="AA45" s="5"/>
      <c r="AB45" s="5">
        <v>1</v>
      </c>
    </row>
    <row r="46" spans="1:28">
      <c r="A46" s="4">
        <v>44</v>
      </c>
      <c r="B46" s="4" t="s">
        <v>47</v>
      </c>
      <c r="C46" s="6">
        <v>38</v>
      </c>
      <c r="D46" s="6">
        <v>3</v>
      </c>
      <c r="E46" s="4">
        <f>C46-D46</f>
        <v>35</v>
      </c>
      <c r="F46" s="4">
        <f t="shared" si="6"/>
        <v>35</v>
      </c>
      <c r="G46" s="4">
        <v>33</v>
      </c>
      <c r="H46" s="4">
        <f t="shared" si="7"/>
        <v>2</v>
      </c>
      <c r="I46" s="4">
        <v>3</v>
      </c>
      <c r="J46" s="4">
        <f t="shared" si="3"/>
        <v>32</v>
      </c>
      <c r="K46" s="4">
        <f t="shared" si="8"/>
        <v>35</v>
      </c>
      <c r="L46" s="26">
        <v>92.10526315789474</v>
      </c>
      <c r="M46" s="4">
        <v>44</v>
      </c>
      <c r="N46" s="4" t="s">
        <v>47</v>
      </c>
      <c r="O46" s="6">
        <v>38</v>
      </c>
      <c r="P46" s="4"/>
      <c r="Q46" s="4"/>
      <c r="R46" s="4"/>
      <c r="S46" s="5"/>
      <c r="T46" s="5">
        <v>2</v>
      </c>
      <c r="U46" s="5"/>
      <c r="V46" s="5"/>
      <c r="W46" s="5">
        <v>5</v>
      </c>
      <c r="X46" s="5"/>
      <c r="Y46" s="5"/>
      <c r="Z46" s="5">
        <v>26</v>
      </c>
      <c r="AA46" s="5"/>
      <c r="AB46" s="5"/>
    </row>
    <row r="47" spans="1:28">
      <c r="A47" s="4">
        <v>45</v>
      </c>
      <c r="B47" s="4" t="s">
        <v>48</v>
      </c>
      <c r="C47" s="6">
        <v>43</v>
      </c>
      <c r="D47" s="6">
        <v>14</v>
      </c>
      <c r="E47" s="4">
        <f t="shared" si="5"/>
        <v>29</v>
      </c>
      <c r="F47" s="4">
        <f t="shared" si="6"/>
        <v>29</v>
      </c>
      <c r="G47" s="4">
        <v>29</v>
      </c>
      <c r="H47" s="4">
        <f t="shared" si="7"/>
        <v>0</v>
      </c>
      <c r="I47" s="4">
        <v>3</v>
      </c>
      <c r="J47" s="4">
        <f t="shared" si="3"/>
        <v>26</v>
      </c>
      <c r="K47" s="4">
        <f t="shared" si="8"/>
        <v>29</v>
      </c>
      <c r="L47" s="26">
        <v>67.441860465116278</v>
      </c>
      <c r="M47" s="4">
        <v>45</v>
      </c>
      <c r="N47" s="4" t="s">
        <v>48</v>
      </c>
      <c r="O47" s="6">
        <v>43</v>
      </c>
      <c r="P47" s="4"/>
      <c r="Q47" s="4"/>
      <c r="R47" s="4"/>
      <c r="S47" s="5">
        <v>1</v>
      </c>
      <c r="T47" s="5">
        <v>13</v>
      </c>
      <c r="U47" s="5">
        <v>1</v>
      </c>
      <c r="V47" s="5"/>
      <c r="W47" s="5">
        <v>3</v>
      </c>
      <c r="X47" s="5"/>
      <c r="Y47" s="5"/>
      <c r="Z47" s="5">
        <v>10</v>
      </c>
      <c r="AA47" s="5"/>
      <c r="AB47" s="5">
        <v>1</v>
      </c>
    </row>
    <row r="48" spans="1:28">
      <c r="A48" s="4">
        <v>46</v>
      </c>
      <c r="B48" s="4" t="s">
        <v>49</v>
      </c>
      <c r="C48" s="6">
        <v>186</v>
      </c>
      <c r="D48" s="6">
        <v>46</v>
      </c>
      <c r="E48" s="4">
        <f t="shared" si="5"/>
        <v>140</v>
      </c>
      <c r="F48" s="4">
        <f t="shared" si="6"/>
        <v>140</v>
      </c>
      <c r="G48" s="4">
        <v>136</v>
      </c>
      <c r="H48" s="4">
        <f t="shared" si="7"/>
        <v>4</v>
      </c>
      <c r="I48" s="4">
        <v>21</v>
      </c>
      <c r="J48" s="4">
        <f t="shared" si="3"/>
        <v>119</v>
      </c>
      <c r="K48" s="4">
        <f t="shared" si="8"/>
        <v>140</v>
      </c>
      <c r="L48" s="26">
        <v>75.268817204301072</v>
      </c>
      <c r="M48" s="4">
        <v>46</v>
      </c>
      <c r="N48" s="4" t="s">
        <v>49</v>
      </c>
      <c r="O48" s="6">
        <v>186</v>
      </c>
      <c r="P48" s="8"/>
      <c r="Q48" s="8">
        <v>1</v>
      </c>
      <c r="R48" s="4"/>
      <c r="S48" s="5"/>
      <c r="T48" s="5">
        <v>39</v>
      </c>
      <c r="U48" s="5"/>
      <c r="V48" s="5"/>
      <c r="W48" s="5">
        <v>42</v>
      </c>
      <c r="X48" s="5"/>
      <c r="Y48" s="5"/>
      <c r="Z48" s="5">
        <v>53</v>
      </c>
      <c r="AA48" s="5">
        <v>1</v>
      </c>
      <c r="AB48" s="5"/>
    </row>
    <row r="49" spans="1:28">
      <c r="A49" s="4">
        <v>47</v>
      </c>
      <c r="B49" s="4" t="s">
        <v>50</v>
      </c>
      <c r="C49" s="6">
        <v>116</v>
      </c>
      <c r="D49" s="6">
        <v>34</v>
      </c>
      <c r="E49" s="4">
        <f t="shared" si="5"/>
        <v>82</v>
      </c>
      <c r="F49" s="4">
        <f t="shared" si="6"/>
        <v>82</v>
      </c>
      <c r="G49" s="4">
        <v>82</v>
      </c>
      <c r="H49" s="4">
        <f t="shared" si="7"/>
        <v>0</v>
      </c>
      <c r="I49" s="4">
        <v>16</v>
      </c>
      <c r="J49" s="4">
        <f t="shared" si="3"/>
        <v>66</v>
      </c>
      <c r="K49" s="4">
        <f t="shared" si="8"/>
        <v>82</v>
      </c>
      <c r="L49" s="26">
        <v>70.689655172413794</v>
      </c>
      <c r="M49" s="4">
        <v>47</v>
      </c>
      <c r="N49" s="4" t="s">
        <v>50</v>
      </c>
      <c r="O49" s="6">
        <v>116</v>
      </c>
      <c r="P49" s="4"/>
      <c r="Q49" s="4">
        <v>1</v>
      </c>
      <c r="R49" s="4"/>
      <c r="S49" s="5">
        <v>2</v>
      </c>
      <c r="T49" s="5">
        <v>29</v>
      </c>
      <c r="U49" s="5"/>
      <c r="V49" s="5"/>
      <c r="W49" s="5">
        <v>16</v>
      </c>
      <c r="X49" s="5"/>
      <c r="Y49" s="5">
        <v>1</v>
      </c>
      <c r="Z49" s="5">
        <v>31</v>
      </c>
      <c r="AA49" s="5"/>
      <c r="AB49" s="5">
        <v>2</v>
      </c>
    </row>
    <row r="50" spans="1:28">
      <c r="A50" s="4">
        <v>48</v>
      </c>
      <c r="B50" s="4" t="s">
        <v>51</v>
      </c>
      <c r="C50" s="6">
        <v>188</v>
      </c>
      <c r="D50" s="6">
        <v>50</v>
      </c>
      <c r="E50" s="4">
        <f t="shared" si="5"/>
        <v>138</v>
      </c>
      <c r="F50" s="4">
        <f t="shared" si="6"/>
        <v>138</v>
      </c>
      <c r="G50" s="4">
        <v>136</v>
      </c>
      <c r="H50" s="4">
        <f t="shared" si="7"/>
        <v>2</v>
      </c>
      <c r="I50" s="4">
        <v>18</v>
      </c>
      <c r="J50" s="4">
        <f t="shared" si="3"/>
        <v>120</v>
      </c>
      <c r="K50" s="4">
        <f t="shared" si="8"/>
        <v>138</v>
      </c>
      <c r="L50" s="26">
        <v>73.40425531914893</v>
      </c>
      <c r="M50" s="4">
        <v>48</v>
      </c>
      <c r="N50" s="4" t="s">
        <v>51</v>
      </c>
      <c r="O50" s="6">
        <v>188</v>
      </c>
      <c r="P50" s="4"/>
      <c r="Q50" s="4">
        <v>1</v>
      </c>
      <c r="R50" s="4"/>
      <c r="S50" s="5">
        <v>1</v>
      </c>
      <c r="T50" s="5">
        <v>12</v>
      </c>
      <c r="U50" s="5"/>
      <c r="V50" s="5">
        <v>1</v>
      </c>
      <c r="W50" s="5">
        <v>79</v>
      </c>
      <c r="X50" s="5"/>
      <c r="Y50" s="5">
        <v>1</v>
      </c>
      <c r="Z50" s="5">
        <v>41</v>
      </c>
      <c r="AA50" s="5"/>
      <c r="AB50" s="5"/>
    </row>
    <row r="51" spans="1:28">
      <c r="A51" s="4">
        <v>49</v>
      </c>
      <c r="B51" s="4" t="s">
        <v>52</v>
      </c>
      <c r="C51" s="6">
        <v>34</v>
      </c>
      <c r="D51" s="6">
        <v>14</v>
      </c>
      <c r="E51" s="4">
        <f t="shared" si="5"/>
        <v>20</v>
      </c>
      <c r="F51" s="4">
        <f t="shared" si="6"/>
        <v>20</v>
      </c>
      <c r="G51" s="4">
        <v>20</v>
      </c>
      <c r="H51" s="4">
        <f t="shared" si="7"/>
        <v>0</v>
      </c>
      <c r="I51" s="4">
        <v>0</v>
      </c>
      <c r="J51" s="4">
        <f t="shared" si="3"/>
        <v>20</v>
      </c>
      <c r="K51" s="4">
        <f t="shared" si="8"/>
        <v>20</v>
      </c>
      <c r="L51" s="26">
        <v>58.82352941176471</v>
      </c>
      <c r="M51" s="4">
        <v>49</v>
      </c>
      <c r="N51" s="4" t="s">
        <v>52</v>
      </c>
      <c r="O51" s="6">
        <v>34</v>
      </c>
      <c r="P51" s="4"/>
      <c r="Q51" s="4">
        <v>3</v>
      </c>
      <c r="R51" s="4"/>
      <c r="S51" s="5"/>
      <c r="T51" s="5">
        <v>1</v>
      </c>
      <c r="U51" s="5"/>
      <c r="V51" s="5"/>
      <c r="W51" s="5">
        <v>4</v>
      </c>
      <c r="X51" s="5"/>
      <c r="Y51" s="5"/>
      <c r="Z51" s="5">
        <v>12</v>
      </c>
      <c r="AA51" s="5"/>
      <c r="AB51" s="5"/>
    </row>
    <row r="52" spans="1:28">
      <c r="A52" s="4">
        <v>50</v>
      </c>
      <c r="B52" s="4" t="s">
        <v>53</v>
      </c>
      <c r="C52" s="6">
        <v>108</v>
      </c>
      <c r="D52" s="6">
        <v>29</v>
      </c>
      <c r="E52" s="4">
        <f t="shared" si="5"/>
        <v>79</v>
      </c>
      <c r="F52" s="4">
        <f t="shared" si="6"/>
        <v>79</v>
      </c>
      <c r="G52" s="4">
        <v>77</v>
      </c>
      <c r="H52" s="4">
        <f t="shared" si="7"/>
        <v>2</v>
      </c>
      <c r="I52" s="4">
        <v>4</v>
      </c>
      <c r="J52" s="4">
        <f t="shared" si="3"/>
        <v>75</v>
      </c>
      <c r="K52" s="4">
        <f t="shared" si="8"/>
        <v>79</v>
      </c>
      <c r="L52" s="26">
        <v>73.148148148148152</v>
      </c>
      <c r="M52" s="4">
        <v>50</v>
      </c>
      <c r="N52" s="4" t="s">
        <v>53</v>
      </c>
      <c r="O52" s="6">
        <v>108</v>
      </c>
      <c r="P52" s="4"/>
      <c r="Q52" s="4"/>
      <c r="R52" s="4">
        <v>1</v>
      </c>
      <c r="S52" s="5">
        <v>1</v>
      </c>
      <c r="T52" s="5">
        <v>18</v>
      </c>
      <c r="U52" s="5"/>
      <c r="V52" s="5"/>
      <c r="W52" s="5">
        <v>30</v>
      </c>
      <c r="X52" s="5"/>
      <c r="Y52" s="5"/>
      <c r="Z52" s="5">
        <v>27</v>
      </c>
      <c r="AA52" s="5"/>
      <c r="AB52" s="5"/>
    </row>
    <row r="53" spans="1:28">
      <c r="A53" s="4">
        <v>51</v>
      </c>
      <c r="B53" s="4" t="s">
        <v>54</v>
      </c>
      <c r="C53" s="6">
        <v>95</v>
      </c>
      <c r="D53" s="6">
        <v>31</v>
      </c>
      <c r="E53" s="4">
        <f t="shared" si="5"/>
        <v>64</v>
      </c>
      <c r="F53" s="4">
        <f t="shared" si="6"/>
        <v>64</v>
      </c>
      <c r="G53" s="4">
        <v>64</v>
      </c>
      <c r="H53" s="4">
        <f t="shared" si="7"/>
        <v>0</v>
      </c>
      <c r="I53" s="4">
        <v>8</v>
      </c>
      <c r="J53" s="4">
        <f t="shared" si="3"/>
        <v>56</v>
      </c>
      <c r="K53" s="4">
        <f t="shared" si="8"/>
        <v>64</v>
      </c>
      <c r="L53" s="26">
        <v>67.368421052631575</v>
      </c>
      <c r="M53" s="4">
        <v>51</v>
      </c>
      <c r="N53" s="4" t="s">
        <v>54</v>
      </c>
      <c r="O53" s="6">
        <v>95</v>
      </c>
      <c r="P53" s="4"/>
      <c r="Q53" s="4"/>
      <c r="R53" s="4"/>
      <c r="S53" s="5">
        <v>2</v>
      </c>
      <c r="T53" s="5">
        <v>26</v>
      </c>
      <c r="U53" s="5">
        <v>1</v>
      </c>
      <c r="V53" s="5"/>
      <c r="W53" s="5">
        <v>24</v>
      </c>
      <c r="X53" s="5"/>
      <c r="Y53" s="5">
        <v>1</v>
      </c>
      <c r="Z53" s="5">
        <v>10</v>
      </c>
      <c r="AA53" s="5"/>
      <c r="AB53" s="5"/>
    </row>
    <row r="54" spans="1:28">
      <c r="A54" s="4">
        <v>52</v>
      </c>
      <c r="B54" s="4" t="s">
        <v>55</v>
      </c>
      <c r="C54" s="6">
        <v>133</v>
      </c>
      <c r="D54" s="6">
        <v>39</v>
      </c>
      <c r="E54" s="4">
        <f t="shared" si="5"/>
        <v>94</v>
      </c>
      <c r="F54" s="4">
        <f t="shared" si="6"/>
        <v>94</v>
      </c>
      <c r="G54" s="4">
        <v>91</v>
      </c>
      <c r="H54" s="4">
        <f t="shared" si="7"/>
        <v>3</v>
      </c>
      <c r="I54" s="4">
        <v>0</v>
      </c>
      <c r="J54" s="4">
        <f t="shared" si="3"/>
        <v>94</v>
      </c>
      <c r="K54" s="4">
        <f t="shared" si="8"/>
        <v>94</v>
      </c>
      <c r="L54" s="26">
        <v>70.676691729323309</v>
      </c>
      <c r="M54" s="4">
        <v>52</v>
      </c>
      <c r="N54" s="4" t="s">
        <v>55</v>
      </c>
      <c r="O54" s="6">
        <v>133</v>
      </c>
      <c r="P54" s="4"/>
      <c r="Q54" s="4">
        <v>1</v>
      </c>
      <c r="R54" s="4"/>
      <c r="S54" s="5"/>
      <c r="T54" s="5">
        <v>24</v>
      </c>
      <c r="U54" s="5"/>
      <c r="V54" s="5"/>
      <c r="W54" s="5">
        <v>13</v>
      </c>
      <c r="X54" s="5"/>
      <c r="Y54" s="5"/>
      <c r="Z54" s="5">
        <v>53</v>
      </c>
      <c r="AA54" s="5"/>
      <c r="AB54" s="5"/>
    </row>
    <row r="55" spans="1:28">
      <c r="A55" s="4">
        <v>53</v>
      </c>
      <c r="B55" s="4" t="s">
        <v>56</v>
      </c>
      <c r="C55" s="6">
        <v>47</v>
      </c>
      <c r="D55" s="6">
        <v>18</v>
      </c>
      <c r="E55" s="4">
        <f t="shared" si="5"/>
        <v>29</v>
      </c>
      <c r="F55" s="4">
        <f t="shared" si="6"/>
        <v>29</v>
      </c>
      <c r="G55" s="4">
        <v>29</v>
      </c>
      <c r="H55" s="4">
        <f t="shared" si="7"/>
        <v>0</v>
      </c>
      <c r="I55" s="4">
        <v>2</v>
      </c>
      <c r="J55" s="4">
        <f t="shared" si="3"/>
        <v>27</v>
      </c>
      <c r="K55" s="4">
        <f t="shared" si="8"/>
        <v>29</v>
      </c>
      <c r="L55" s="26">
        <v>61.702127659574465</v>
      </c>
      <c r="M55" s="4">
        <v>53</v>
      </c>
      <c r="N55" s="4" t="s">
        <v>56</v>
      </c>
      <c r="O55" s="6">
        <v>47</v>
      </c>
      <c r="P55" s="4"/>
      <c r="Q55" s="4"/>
      <c r="R55" s="4"/>
      <c r="S55" s="5"/>
      <c r="T55" s="5">
        <v>4</v>
      </c>
      <c r="U55" s="5"/>
      <c r="V55" s="5"/>
      <c r="W55" s="5">
        <v>5</v>
      </c>
      <c r="X55" s="5"/>
      <c r="Y55" s="5">
        <v>1</v>
      </c>
      <c r="Z55" s="5">
        <v>19</v>
      </c>
      <c r="AA55" s="5"/>
      <c r="AB55" s="5"/>
    </row>
    <row r="56" spans="1:28">
      <c r="A56" s="4">
        <v>54</v>
      </c>
      <c r="B56" s="4" t="s">
        <v>57</v>
      </c>
      <c r="C56" s="6">
        <v>84</v>
      </c>
      <c r="D56" s="6">
        <v>19</v>
      </c>
      <c r="E56" s="4">
        <f t="shared" si="5"/>
        <v>65</v>
      </c>
      <c r="F56" s="4">
        <f t="shared" si="6"/>
        <v>65</v>
      </c>
      <c r="G56" s="4">
        <v>65</v>
      </c>
      <c r="H56" s="4">
        <f t="shared" si="7"/>
        <v>0</v>
      </c>
      <c r="I56" s="4">
        <v>7</v>
      </c>
      <c r="J56" s="4">
        <f t="shared" si="3"/>
        <v>58</v>
      </c>
      <c r="K56" s="4">
        <f t="shared" si="8"/>
        <v>65</v>
      </c>
      <c r="L56" s="26">
        <v>77.38095238095238</v>
      </c>
      <c r="M56" s="4">
        <v>54</v>
      </c>
      <c r="N56" s="4" t="s">
        <v>57</v>
      </c>
      <c r="O56" s="6">
        <v>84</v>
      </c>
      <c r="P56" s="4"/>
      <c r="Q56" s="4"/>
      <c r="R56" s="4"/>
      <c r="S56" s="5"/>
      <c r="T56" s="5">
        <v>7</v>
      </c>
      <c r="U56" s="5"/>
      <c r="V56" s="5"/>
      <c r="W56" s="5">
        <v>3</v>
      </c>
      <c r="X56" s="5"/>
      <c r="Y56" s="5">
        <v>1</v>
      </c>
      <c r="Z56" s="5">
        <v>54</v>
      </c>
      <c r="AA56" s="5"/>
      <c r="AB56" s="5"/>
    </row>
    <row r="57" spans="1:28">
      <c r="A57" s="4">
        <v>55</v>
      </c>
      <c r="B57" s="4" t="s">
        <v>58</v>
      </c>
      <c r="C57" s="6">
        <v>40</v>
      </c>
      <c r="D57" s="6">
        <v>20</v>
      </c>
      <c r="E57" s="4">
        <f t="shared" si="5"/>
        <v>20</v>
      </c>
      <c r="F57" s="4">
        <f t="shared" si="6"/>
        <v>20</v>
      </c>
      <c r="G57" s="4">
        <v>19</v>
      </c>
      <c r="H57" s="4">
        <f t="shared" si="7"/>
        <v>1</v>
      </c>
      <c r="I57" s="4">
        <v>0</v>
      </c>
      <c r="J57" s="4">
        <f t="shared" si="3"/>
        <v>20</v>
      </c>
      <c r="K57" s="4">
        <f t="shared" si="8"/>
        <v>20</v>
      </c>
      <c r="L57" s="26">
        <v>50</v>
      </c>
      <c r="M57" s="4">
        <v>55</v>
      </c>
      <c r="N57" s="4" t="s">
        <v>58</v>
      </c>
      <c r="O57" s="6">
        <v>40</v>
      </c>
      <c r="P57" s="4"/>
      <c r="Q57" s="4"/>
      <c r="R57" s="4"/>
      <c r="S57" s="5"/>
      <c r="T57" s="5">
        <v>9</v>
      </c>
      <c r="U57" s="5"/>
      <c r="V57" s="5"/>
      <c r="W57" s="5"/>
      <c r="X57" s="5"/>
      <c r="Y57" s="5"/>
      <c r="Z57" s="5">
        <v>10</v>
      </c>
      <c r="AA57" s="5"/>
      <c r="AB57" s="5"/>
    </row>
    <row r="58" spans="1:28" s="3" customFormat="1" ht="38.25" customHeight="1">
      <c r="A58" s="25" t="s">
        <v>0</v>
      </c>
      <c r="B58" s="25" t="s">
        <v>1</v>
      </c>
      <c r="C58" s="2" t="s">
        <v>27</v>
      </c>
      <c r="D58" s="2" t="s">
        <v>103</v>
      </c>
      <c r="E58" s="1" t="s">
        <v>104</v>
      </c>
      <c r="F58" s="1" t="s">
        <v>105</v>
      </c>
      <c r="G58" s="1" t="s">
        <v>29</v>
      </c>
      <c r="H58" s="1" t="s">
        <v>28</v>
      </c>
      <c r="I58" s="1" t="s">
        <v>30</v>
      </c>
      <c r="J58" s="1" t="s">
        <v>108</v>
      </c>
      <c r="K58" s="1" t="s">
        <v>106</v>
      </c>
      <c r="L58" s="27" t="s">
        <v>118</v>
      </c>
      <c r="M58" s="25" t="s">
        <v>0</v>
      </c>
      <c r="N58" s="25" t="s">
        <v>1</v>
      </c>
      <c r="O58" s="2" t="s">
        <v>27</v>
      </c>
      <c r="P58" s="28" t="s">
        <v>89</v>
      </c>
      <c r="Q58" s="28" t="s">
        <v>90</v>
      </c>
      <c r="R58" s="28" t="s">
        <v>91</v>
      </c>
      <c r="S58" s="29" t="s">
        <v>92</v>
      </c>
      <c r="T58" s="29" t="s">
        <v>93</v>
      </c>
      <c r="U58" s="29" t="s">
        <v>94</v>
      </c>
      <c r="V58" s="29" t="s">
        <v>95</v>
      </c>
      <c r="W58" s="29" t="s">
        <v>96</v>
      </c>
      <c r="X58" s="29" t="s">
        <v>97</v>
      </c>
      <c r="Y58" s="29" t="s">
        <v>98</v>
      </c>
      <c r="Z58" s="29" t="s">
        <v>99</v>
      </c>
      <c r="AA58" s="29" t="s">
        <v>100</v>
      </c>
      <c r="AB58" s="29" t="s">
        <v>101</v>
      </c>
    </row>
    <row r="59" spans="1:28">
      <c r="A59" s="4">
        <v>56</v>
      </c>
      <c r="B59" s="4" t="s">
        <v>115</v>
      </c>
      <c r="C59" s="6">
        <v>42</v>
      </c>
      <c r="D59" s="6">
        <v>17</v>
      </c>
      <c r="E59" s="4">
        <f>C59-D59</f>
        <v>25</v>
      </c>
      <c r="F59" s="4">
        <f>E59</f>
        <v>25</v>
      </c>
      <c r="G59" s="4">
        <v>25</v>
      </c>
      <c r="H59" s="4">
        <f>F59-G59</f>
        <v>0</v>
      </c>
      <c r="I59" s="4">
        <v>2</v>
      </c>
      <c r="J59" s="4">
        <f t="shared" si="3"/>
        <v>23</v>
      </c>
      <c r="K59" s="4">
        <f>E59</f>
        <v>25</v>
      </c>
      <c r="L59" s="26">
        <v>59.523809523809526</v>
      </c>
      <c r="M59" s="4">
        <v>56</v>
      </c>
      <c r="N59" s="4" t="s">
        <v>115</v>
      </c>
      <c r="O59" s="6">
        <v>42</v>
      </c>
      <c r="P59" s="4"/>
      <c r="Q59" s="4">
        <v>1</v>
      </c>
      <c r="R59" s="4"/>
      <c r="S59" s="5"/>
      <c r="T59" s="5">
        <v>8</v>
      </c>
      <c r="U59" s="5"/>
      <c r="V59" s="5"/>
      <c r="W59" s="5">
        <v>1</v>
      </c>
      <c r="X59" s="5"/>
      <c r="Y59" s="5"/>
      <c r="Z59" s="5">
        <v>13</v>
      </c>
      <c r="AA59" s="5"/>
      <c r="AB59" s="5">
        <v>2</v>
      </c>
    </row>
    <row r="60" spans="1:28">
      <c r="A60" s="4">
        <v>57</v>
      </c>
      <c r="B60" s="4" t="s">
        <v>59</v>
      </c>
      <c r="C60" s="6">
        <v>37</v>
      </c>
      <c r="D60" s="6">
        <v>22</v>
      </c>
      <c r="E60" s="4">
        <f t="shared" ref="E60:E86" si="9">C60-D60</f>
        <v>15</v>
      </c>
      <c r="F60" s="4">
        <f t="shared" ref="F60:F86" si="10">E60</f>
        <v>15</v>
      </c>
      <c r="G60" s="4">
        <v>14</v>
      </c>
      <c r="H60" s="4">
        <f t="shared" ref="H60:H86" si="11">F60-G60</f>
        <v>1</v>
      </c>
      <c r="I60" s="4">
        <v>1</v>
      </c>
      <c r="J60" s="4">
        <f t="shared" si="3"/>
        <v>14</v>
      </c>
      <c r="K60" s="4">
        <f t="shared" ref="K60:K86" si="12">E60</f>
        <v>15</v>
      </c>
      <c r="L60" s="26">
        <v>40.54054054054054</v>
      </c>
      <c r="M60" s="4">
        <v>57</v>
      </c>
      <c r="N60" s="4" t="s">
        <v>59</v>
      </c>
      <c r="O60" s="6">
        <v>37</v>
      </c>
      <c r="P60" s="4"/>
      <c r="Q60" s="4"/>
      <c r="R60" s="4"/>
      <c r="S60" s="5"/>
      <c r="T60" s="5">
        <v>6</v>
      </c>
      <c r="U60" s="5"/>
      <c r="V60" s="5"/>
      <c r="W60" s="5"/>
      <c r="X60" s="5"/>
      <c r="Y60" s="5"/>
      <c r="Z60" s="5">
        <v>8</v>
      </c>
      <c r="AA60" s="5"/>
      <c r="AB60" s="5"/>
    </row>
    <row r="61" spans="1:28">
      <c r="A61" s="4">
        <v>58</v>
      </c>
      <c r="B61" s="4" t="s">
        <v>60</v>
      </c>
      <c r="C61" s="6">
        <v>81</v>
      </c>
      <c r="D61" s="6">
        <v>23</v>
      </c>
      <c r="E61" s="4">
        <f t="shared" si="9"/>
        <v>58</v>
      </c>
      <c r="F61" s="4">
        <f t="shared" si="10"/>
        <v>58</v>
      </c>
      <c r="G61" s="4">
        <v>57</v>
      </c>
      <c r="H61" s="4">
        <f t="shared" si="11"/>
        <v>1</v>
      </c>
      <c r="I61" s="4">
        <v>3</v>
      </c>
      <c r="J61" s="4">
        <f t="shared" si="3"/>
        <v>55</v>
      </c>
      <c r="K61" s="4">
        <f t="shared" si="12"/>
        <v>58</v>
      </c>
      <c r="L61" s="26">
        <v>71.604938271604937</v>
      </c>
      <c r="M61" s="4">
        <v>58</v>
      </c>
      <c r="N61" s="4" t="s">
        <v>60</v>
      </c>
      <c r="O61" s="6">
        <v>81</v>
      </c>
      <c r="P61" s="4"/>
      <c r="Q61" s="4">
        <v>3</v>
      </c>
      <c r="R61" s="4"/>
      <c r="S61" s="5"/>
      <c r="T61" s="5">
        <v>12</v>
      </c>
      <c r="U61" s="5">
        <v>1</v>
      </c>
      <c r="V61" s="5"/>
      <c r="W61" s="5">
        <v>14</v>
      </c>
      <c r="X61" s="5"/>
      <c r="Y61" s="5">
        <v>3</v>
      </c>
      <c r="Z61" s="5">
        <v>22</v>
      </c>
      <c r="AA61" s="5"/>
      <c r="AB61" s="5">
        <v>2</v>
      </c>
    </row>
    <row r="62" spans="1:28">
      <c r="A62" s="4">
        <v>59</v>
      </c>
      <c r="B62" s="4" t="s">
        <v>61</v>
      </c>
      <c r="C62" s="6">
        <v>51</v>
      </c>
      <c r="D62" s="6">
        <v>20</v>
      </c>
      <c r="E62" s="4">
        <f t="shared" si="9"/>
        <v>31</v>
      </c>
      <c r="F62" s="4">
        <f t="shared" si="10"/>
        <v>31</v>
      </c>
      <c r="G62" s="4">
        <v>31</v>
      </c>
      <c r="H62" s="4">
        <f t="shared" si="11"/>
        <v>0</v>
      </c>
      <c r="I62" s="4">
        <v>0</v>
      </c>
      <c r="J62" s="4">
        <f t="shared" si="3"/>
        <v>31</v>
      </c>
      <c r="K62" s="4">
        <f t="shared" si="12"/>
        <v>31</v>
      </c>
      <c r="L62" s="26">
        <v>60.784313725490193</v>
      </c>
      <c r="M62" s="4">
        <v>59</v>
      </c>
      <c r="N62" s="4" t="s">
        <v>61</v>
      </c>
      <c r="O62" s="6">
        <v>51</v>
      </c>
      <c r="P62" s="4"/>
      <c r="Q62" s="4">
        <v>2</v>
      </c>
      <c r="R62" s="4"/>
      <c r="S62" s="5"/>
      <c r="T62" s="5">
        <v>3</v>
      </c>
      <c r="U62" s="5"/>
      <c r="V62" s="5"/>
      <c r="W62" s="5">
        <v>5</v>
      </c>
      <c r="X62" s="5"/>
      <c r="Y62" s="5"/>
      <c r="Z62" s="5">
        <v>15</v>
      </c>
      <c r="AA62" s="5"/>
      <c r="AB62" s="5">
        <v>6</v>
      </c>
    </row>
    <row r="63" spans="1:28">
      <c r="A63" s="4">
        <v>60</v>
      </c>
      <c r="B63" s="4" t="s">
        <v>62</v>
      </c>
      <c r="C63" s="6">
        <v>58</v>
      </c>
      <c r="D63" s="6">
        <v>10</v>
      </c>
      <c r="E63" s="4">
        <f t="shared" si="9"/>
        <v>48</v>
      </c>
      <c r="F63" s="4">
        <f t="shared" si="10"/>
        <v>48</v>
      </c>
      <c r="G63" s="4">
        <v>48</v>
      </c>
      <c r="H63" s="4">
        <f t="shared" si="11"/>
        <v>0</v>
      </c>
      <c r="I63" s="4">
        <v>9</v>
      </c>
      <c r="J63" s="4">
        <f t="shared" si="3"/>
        <v>39</v>
      </c>
      <c r="K63" s="4">
        <f t="shared" si="12"/>
        <v>48</v>
      </c>
      <c r="L63" s="26">
        <v>82.758620689655174</v>
      </c>
      <c r="M63" s="4">
        <v>60</v>
      </c>
      <c r="N63" s="4" t="s">
        <v>62</v>
      </c>
      <c r="O63" s="6">
        <v>58</v>
      </c>
      <c r="P63" s="4"/>
      <c r="Q63" s="4"/>
      <c r="R63" s="4"/>
      <c r="S63" s="5"/>
      <c r="T63" s="5">
        <v>20</v>
      </c>
      <c r="U63" s="5"/>
      <c r="V63" s="5"/>
      <c r="W63" s="5">
        <v>10</v>
      </c>
      <c r="X63" s="5"/>
      <c r="Y63" s="5"/>
      <c r="Z63" s="5">
        <v>16</v>
      </c>
      <c r="AA63" s="5"/>
      <c r="AB63" s="5">
        <v>2</v>
      </c>
    </row>
    <row r="64" spans="1:28">
      <c r="A64" s="4">
        <v>61</v>
      </c>
      <c r="B64" s="4" t="s">
        <v>63</v>
      </c>
      <c r="C64" s="6">
        <v>117</v>
      </c>
      <c r="D64" s="6">
        <v>30</v>
      </c>
      <c r="E64" s="4">
        <f t="shared" si="9"/>
        <v>87</v>
      </c>
      <c r="F64" s="4">
        <f t="shared" si="10"/>
        <v>87</v>
      </c>
      <c r="G64" s="4">
        <v>87</v>
      </c>
      <c r="H64" s="4">
        <f t="shared" si="11"/>
        <v>0</v>
      </c>
      <c r="I64" s="4">
        <v>0</v>
      </c>
      <c r="J64" s="4">
        <f t="shared" si="3"/>
        <v>87</v>
      </c>
      <c r="K64" s="4">
        <f t="shared" si="12"/>
        <v>87</v>
      </c>
      <c r="L64" s="26">
        <v>74.358974358974365</v>
      </c>
      <c r="M64" s="4">
        <v>61</v>
      </c>
      <c r="N64" s="4" t="s">
        <v>63</v>
      </c>
      <c r="O64" s="6">
        <v>117</v>
      </c>
      <c r="P64" s="4"/>
      <c r="Q64" s="4">
        <v>2</v>
      </c>
      <c r="R64" s="4"/>
      <c r="S64" s="5">
        <v>1</v>
      </c>
      <c r="T64" s="5">
        <v>40</v>
      </c>
      <c r="U64" s="5"/>
      <c r="V64" s="5"/>
      <c r="W64" s="5">
        <v>14</v>
      </c>
      <c r="X64" s="5"/>
      <c r="Y64" s="5"/>
      <c r="Z64" s="5">
        <v>29</v>
      </c>
      <c r="AA64" s="5"/>
      <c r="AB64" s="5">
        <v>1</v>
      </c>
    </row>
    <row r="65" spans="1:28">
      <c r="A65" s="4">
        <v>62</v>
      </c>
      <c r="B65" s="4" t="s">
        <v>64</v>
      </c>
      <c r="C65" s="6">
        <v>48</v>
      </c>
      <c r="D65" s="6">
        <v>9</v>
      </c>
      <c r="E65" s="4">
        <f t="shared" si="9"/>
        <v>39</v>
      </c>
      <c r="F65" s="4">
        <f t="shared" si="10"/>
        <v>39</v>
      </c>
      <c r="G65" s="4">
        <v>39</v>
      </c>
      <c r="H65" s="4">
        <f t="shared" si="11"/>
        <v>0</v>
      </c>
      <c r="I65" s="4">
        <v>8</v>
      </c>
      <c r="J65" s="4">
        <f t="shared" si="3"/>
        <v>31</v>
      </c>
      <c r="K65" s="4">
        <f t="shared" si="12"/>
        <v>39</v>
      </c>
      <c r="L65" s="26">
        <v>81.25</v>
      </c>
      <c r="M65" s="4">
        <v>62</v>
      </c>
      <c r="N65" s="4" t="s">
        <v>64</v>
      </c>
      <c r="O65" s="6">
        <v>48</v>
      </c>
      <c r="P65" s="4"/>
      <c r="Q65" s="4">
        <v>1</v>
      </c>
      <c r="R65" s="4"/>
      <c r="S65" s="5"/>
      <c r="T65" s="5">
        <v>21</v>
      </c>
      <c r="U65" s="5"/>
      <c r="V65" s="5"/>
      <c r="W65" s="5">
        <v>8</v>
      </c>
      <c r="X65" s="5"/>
      <c r="Y65" s="5"/>
      <c r="Z65" s="5">
        <v>8</v>
      </c>
      <c r="AA65" s="5"/>
      <c r="AB65" s="5">
        <v>1</v>
      </c>
    </row>
    <row r="66" spans="1:28">
      <c r="A66" s="4">
        <v>63</v>
      </c>
      <c r="B66" s="4" t="s">
        <v>116</v>
      </c>
      <c r="C66" s="6">
        <v>87</v>
      </c>
      <c r="D66" s="6">
        <v>7</v>
      </c>
      <c r="E66" s="4">
        <f t="shared" si="9"/>
        <v>80</v>
      </c>
      <c r="F66" s="4">
        <f t="shared" si="10"/>
        <v>80</v>
      </c>
      <c r="G66" s="4">
        <v>80</v>
      </c>
      <c r="H66" s="4">
        <f t="shared" si="11"/>
        <v>0</v>
      </c>
      <c r="I66" s="4">
        <v>22</v>
      </c>
      <c r="J66" s="4">
        <f t="shared" si="3"/>
        <v>58</v>
      </c>
      <c r="K66" s="4">
        <f t="shared" si="12"/>
        <v>80</v>
      </c>
      <c r="L66" s="26">
        <v>91.954022988505741</v>
      </c>
      <c r="M66" s="4">
        <v>63</v>
      </c>
      <c r="N66" s="4" t="s">
        <v>116</v>
      </c>
      <c r="O66" s="6">
        <v>87</v>
      </c>
      <c r="P66" s="4"/>
      <c r="Q66" s="4"/>
      <c r="R66" s="4"/>
      <c r="S66" s="5"/>
      <c r="T66" s="5">
        <v>50</v>
      </c>
      <c r="U66" s="5"/>
      <c r="V66" s="5"/>
      <c r="W66" s="5">
        <v>6</v>
      </c>
      <c r="X66" s="5"/>
      <c r="Y66" s="5"/>
      <c r="Z66" s="5">
        <v>24</v>
      </c>
      <c r="AA66" s="5"/>
      <c r="AB66" s="5"/>
    </row>
    <row r="67" spans="1:28">
      <c r="A67" s="4">
        <v>64</v>
      </c>
      <c r="B67" s="4" t="s">
        <v>65</v>
      </c>
      <c r="C67" s="6">
        <v>83</v>
      </c>
      <c r="D67" s="6">
        <v>25</v>
      </c>
      <c r="E67" s="4">
        <f t="shared" si="9"/>
        <v>58</v>
      </c>
      <c r="F67" s="4">
        <f t="shared" si="10"/>
        <v>58</v>
      </c>
      <c r="G67" s="4">
        <v>58</v>
      </c>
      <c r="H67" s="4">
        <f t="shared" si="11"/>
        <v>0</v>
      </c>
      <c r="I67" s="4">
        <v>6</v>
      </c>
      <c r="J67" s="4">
        <f t="shared" ref="J67:J97" si="13">F67-I67</f>
        <v>52</v>
      </c>
      <c r="K67" s="4">
        <f t="shared" si="12"/>
        <v>58</v>
      </c>
      <c r="L67" s="26">
        <v>69.879518072289159</v>
      </c>
      <c r="M67" s="4">
        <v>64</v>
      </c>
      <c r="N67" s="4" t="s">
        <v>65</v>
      </c>
      <c r="O67" s="6">
        <v>83</v>
      </c>
      <c r="P67" s="4"/>
      <c r="Q67" s="4"/>
      <c r="R67" s="4"/>
      <c r="S67" s="5">
        <v>2</v>
      </c>
      <c r="T67" s="5">
        <v>9</v>
      </c>
      <c r="U67" s="5"/>
      <c r="V67" s="5"/>
      <c r="W67" s="5">
        <v>31</v>
      </c>
      <c r="X67" s="5">
        <v>1</v>
      </c>
      <c r="Y67" s="5"/>
      <c r="Z67" s="5">
        <v>15</v>
      </c>
      <c r="AA67" s="5"/>
      <c r="AB67" s="5"/>
    </row>
    <row r="68" spans="1:28">
      <c r="A68" s="4">
        <v>65</v>
      </c>
      <c r="B68" s="4" t="s">
        <v>66</v>
      </c>
      <c r="C68" s="6">
        <v>44</v>
      </c>
      <c r="D68" s="6">
        <v>12</v>
      </c>
      <c r="E68" s="4">
        <f t="shared" si="9"/>
        <v>32</v>
      </c>
      <c r="F68" s="4">
        <f t="shared" si="10"/>
        <v>32</v>
      </c>
      <c r="G68" s="4">
        <v>31</v>
      </c>
      <c r="H68" s="4">
        <f t="shared" si="11"/>
        <v>1</v>
      </c>
      <c r="I68" s="4">
        <v>2</v>
      </c>
      <c r="J68" s="4">
        <f t="shared" si="13"/>
        <v>30</v>
      </c>
      <c r="K68" s="4">
        <f t="shared" si="12"/>
        <v>32</v>
      </c>
      <c r="L68" s="26">
        <v>72.727272727272734</v>
      </c>
      <c r="M68" s="4">
        <v>65</v>
      </c>
      <c r="N68" s="4" t="s">
        <v>66</v>
      </c>
      <c r="O68" s="6">
        <v>44</v>
      </c>
      <c r="P68" s="4"/>
      <c r="Q68" s="4"/>
      <c r="R68" s="4"/>
      <c r="S68" s="5"/>
      <c r="T68" s="5">
        <v>2</v>
      </c>
      <c r="U68" s="5"/>
      <c r="V68" s="5"/>
      <c r="W68" s="5"/>
      <c r="X68" s="5"/>
      <c r="Y68" s="5">
        <v>2</v>
      </c>
      <c r="Z68" s="5">
        <v>27</v>
      </c>
      <c r="AA68" s="5"/>
      <c r="AB68" s="5"/>
    </row>
    <row r="69" spans="1:28">
      <c r="A69" s="4">
        <v>66</v>
      </c>
      <c r="B69" s="4" t="s">
        <v>67</v>
      </c>
      <c r="C69" s="6">
        <v>125</v>
      </c>
      <c r="D69" s="6">
        <v>19</v>
      </c>
      <c r="E69" s="4">
        <f t="shared" si="9"/>
        <v>106</v>
      </c>
      <c r="F69" s="4">
        <f t="shared" si="10"/>
        <v>106</v>
      </c>
      <c r="G69" s="4">
        <v>105</v>
      </c>
      <c r="H69" s="4">
        <f t="shared" si="11"/>
        <v>1</v>
      </c>
      <c r="I69" s="4">
        <v>6</v>
      </c>
      <c r="J69" s="4">
        <f t="shared" si="13"/>
        <v>100</v>
      </c>
      <c r="K69" s="4">
        <f t="shared" si="12"/>
        <v>106</v>
      </c>
      <c r="L69" s="26">
        <v>84.8</v>
      </c>
      <c r="M69" s="4">
        <v>66</v>
      </c>
      <c r="N69" s="4" t="s">
        <v>67</v>
      </c>
      <c r="O69" s="6">
        <v>125</v>
      </c>
      <c r="P69" s="4"/>
      <c r="Q69" s="4">
        <v>2</v>
      </c>
      <c r="R69" s="4"/>
      <c r="S69" s="5">
        <v>5</v>
      </c>
      <c r="T69" s="5">
        <v>39</v>
      </c>
      <c r="U69" s="5"/>
      <c r="V69" s="5"/>
      <c r="W69" s="5">
        <v>26</v>
      </c>
      <c r="X69" s="5"/>
      <c r="Y69" s="5"/>
      <c r="Z69" s="5">
        <v>33</v>
      </c>
      <c r="AA69" s="5"/>
      <c r="AB69" s="5"/>
    </row>
    <row r="70" spans="1:28">
      <c r="A70" s="4">
        <v>67</v>
      </c>
      <c r="B70" s="4" t="s">
        <v>68</v>
      </c>
      <c r="C70" s="6">
        <v>191</v>
      </c>
      <c r="D70" s="6">
        <v>36</v>
      </c>
      <c r="E70" s="4">
        <f t="shared" si="9"/>
        <v>155</v>
      </c>
      <c r="F70" s="4">
        <f t="shared" si="10"/>
        <v>155</v>
      </c>
      <c r="G70" s="4">
        <v>154</v>
      </c>
      <c r="H70" s="4">
        <f t="shared" si="11"/>
        <v>1</v>
      </c>
      <c r="I70" s="4">
        <v>13</v>
      </c>
      <c r="J70" s="4">
        <f t="shared" si="13"/>
        <v>142</v>
      </c>
      <c r="K70" s="4">
        <f t="shared" si="12"/>
        <v>155</v>
      </c>
      <c r="L70" s="26">
        <v>81.15183246073299</v>
      </c>
      <c r="M70" s="4">
        <v>67</v>
      </c>
      <c r="N70" s="4" t="s">
        <v>68</v>
      </c>
      <c r="O70" s="6">
        <v>191</v>
      </c>
      <c r="P70" s="4"/>
      <c r="Q70" s="4">
        <v>1</v>
      </c>
      <c r="R70" s="4"/>
      <c r="S70" s="5">
        <v>3</v>
      </c>
      <c r="T70" s="5">
        <v>45</v>
      </c>
      <c r="U70" s="5">
        <v>1</v>
      </c>
      <c r="V70" s="5"/>
      <c r="W70" s="5">
        <v>36</v>
      </c>
      <c r="X70" s="5"/>
      <c r="Y70" s="5">
        <v>1</v>
      </c>
      <c r="Z70" s="5">
        <v>67</v>
      </c>
      <c r="AA70" s="5"/>
      <c r="AB70" s="5"/>
    </row>
    <row r="71" spans="1:28">
      <c r="A71" s="4">
        <v>68</v>
      </c>
      <c r="B71" s="4" t="s">
        <v>69</v>
      </c>
      <c r="C71" s="6">
        <v>95</v>
      </c>
      <c r="D71" s="6">
        <v>26</v>
      </c>
      <c r="E71" s="4">
        <f t="shared" si="9"/>
        <v>69</v>
      </c>
      <c r="F71" s="4">
        <f t="shared" si="10"/>
        <v>69</v>
      </c>
      <c r="G71" s="4">
        <v>68</v>
      </c>
      <c r="H71" s="4">
        <f t="shared" si="11"/>
        <v>1</v>
      </c>
      <c r="I71" s="4">
        <v>17</v>
      </c>
      <c r="J71" s="4">
        <f t="shared" si="13"/>
        <v>52</v>
      </c>
      <c r="K71" s="4">
        <f t="shared" si="12"/>
        <v>69</v>
      </c>
      <c r="L71" s="26">
        <v>72.631578947368425</v>
      </c>
      <c r="M71" s="4">
        <v>68</v>
      </c>
      <c r="N71" s="4" t="s">
        <v>69</v>
      </c>
      <c r="O71" s="6">
        <v>95</v>
      </c>
      <c r="P71" s="4"/>
      <c r="Q71" s="4">
        <v>6</v>
      </c>
      <c r="R71" s="4"/>
      <c r="S71" s="5">
        <v>1</v>
      </c>
      <c r="T71" s="5">
        <v>31</v>
      </c>
      <c r="U71" s="5"/>
      <c r="V71" s="5"/>
      <c r="W71" s="5">
        <v>8</v>
      </c>
      <c r="X71" s="5"/>
      <c r="Y71" s="5"/>
      <c r="Z71" s="5">
        <v>22</v>
      </c>
      <c r="AA71" s="5"/>
      <c r="AB71" s="5"/>
    </row>
    <row r="72" spans="1:28">
      <c r="A72" s="4">
        <v>69</v>
      </c>
      <c r="B72" s="4" t="s">
        <v>70</v>
      </c>
      <c r="C72" s="6">
        <v>42</v>
      </c>
      <c r="D72" s="6">
        <v>13</v>
      </c>
      <c r="E72" s="4">
        <f t="shared" si="9"/>
        <v>29</v>
      </c>
      <c r="F72" s="4">
        <f t="shared" si="10"/>
        <v>29</v>
      </c>
      <c r="G72" s="4">
        <v>29</v>
      </c>
      <c r="H72" s="4">
        <f t="shared" si="11"/>
        <v>0</v>
      </c>
      <c r="I72" s="4">
        <v>11</v>
      </c>
      <c r="J72" s="4">
        <f t="shared" si="13"/>
        <v>18</v>
      </c>
      <c r="K72" s="4">
        <f t="shared" si="12"/>
        <v>29</v>
      </c>
      <c r="L72" s="26">
        <v>69.047619047619051</v>
      </c>
      <c r="M72" s="4">
        <v>69</v>
      </c>
      <c r="N72" s="4" t="s">
        <v>70</v>
      </c>
      <c r="O72" s="6">
        <v>42</v>
      </c>
      <c r="P72" s="4"/>
      <c r="Q72" s="4">
        <v>1</v>
      </c>
      <c r="R72" s="4"/>
      <c r="S72" s="5"/>
      <c r="T72" s="5">
        <v>17</v>
      </c>
      <c r="U72" s="5"/>
      <c r="V72" s="5"/>
      <c r="W72" s="5"/>
      <c r="X72" s="5"/>
      <c r="Y72" s="5"/>
      <c r="Z72" s="5">
        <v>11</v>
      </c>
      <c r="AA72" s="5"/>
      <c r="AB72" s="5"/>
    </row>
    <row r="73" spans="1:28">
      <c r="A73" s="4">
        <v>70</v>
      </c>
      <c r="B73" s="4" t="s">
        <v>71</v>
      </c>
      <c r="C73" s="6">
        <v>73</v>
      </c>
      <c r="D73" s="6">
        <v>17</v>
      </c>
      <c r="E73" s="4">
        <f t="shared" si="9"/>
        <v>56</v>
      </c>
      <c r="F73" s="4">
        <f t="shared" si="10"/>
        <v>56</v>
      </c>
      <c r="G73" s="4">
        <v>54</v>
      </c>
      <c r="H73" s="4">
        <f t="shared" si="11"/>
        <v>2</v>
      </c>
      <c r="I73" s="4">
        <v>9</v>
      </c>
      <c r="J73" s="4">
        <f t="shared" si="13"/>
        <v>47</v>
      </c>
      <c r="K73" s="4">
        <f t="shared" si="12"/>
        <v>56</v>
      </c>
      <c r="L73" s="26">
        <v>76.712328767123282</v>
      </c>
      <c r="M73" s="4">
        <v>70</v>
      </c>
      <c r="N73" s="4" t="s">
        <v>71</v>
      </c>
      <c r="O73" s="6">
        <v>73</v>
      </c>
      <c r="P73" s="4"/>
      <c r="Q73" s="4"/>
      <c r="R73" s="4"/>
      <c r="S73" s="5"/>
      <c r="T73" s="5">
        <v>14</v>
      </c>
      <c r="U73" s="5"/>
      <c r="V73" s="5"/>
      <c r="W73" s="5">
        <v>7</v>
      </c>
      <c r="X73" s="5"/>
      <c r="Y73" s="5"/>
      <c r="Z73" s="5">
        <v>33</v>
      </c>
      <c r="AA73" s="5"/>
      <c r="AB73" s="5"/>
    </row>
    <row r="74" spans="1:28">
      <c r="A74" s="4">
        <v>71</v>
      </c>
      <c r="B74" s="4" t="s">
        <v>72</v>
      </c>
      <c r="C74" s="6">
        <v>29</v>
      </c>
      <c r="D74" s="6">
        <v>9</v>
      </c>
      <c r="E74" s="4">
        <f t="shared" si="9"/>
        <v>20</v>
      </c>
      <c r="F74" s="4">
        <f t="shared" si="10"/>
        <v>20</v>
      </c>
      <c r="G74" s="4">
        <v>20</v>
      </c>
      <c r="H74" s="4">
        <f t="shared" si="11"/>
        <v>0</v>
      </c>
      <c r="I74" s="4">
        <v>4</v>
      </c>
      <c r="J74" s="4">
        <f t="shared" si="13"/>
        <v>16</v>
      </c>
      <c r="K74" s="4">
        <f t="shared" si="12"/>
        <v>20</v>
      </c>
      <c r="L74" s="26">
        <v>68.965517241379317</v>
      </c>
      <c r="M74" s="4">
        <v>71</v>
      </c>
      <c r="N74" s="4" t="s">
        <v>72</v>
      </c>
      <c r="O74" s="6">
        <v>29</v>
      </c>
      <c r="P74" s="4"/>
      <c r="Q74" s="4">
        <v>2</v>
      </c>
      <c r="R74" s="4"/>
      <c r="S74" s="5"/>
      <c r="T74" s="5">
        <v>6</v>
      </c>
      <c r="U74" s="5"/>
      <c r="V74" s="5"/>
      <c r="W74" s="5">
        <v>3</v>
      </c>
      <c r="X74" s="5"/>
      <c r="Y74" s="5"/>
      <c r="Z74" s="5">
        <v>9</v>
      </c>
      <c r="AA74" s="5"/>
      <c r="AB74" s="5"/>
    </row>
    <row r="75" spans="1:28">
      <c r="A75" s="4">
        <v>72</v>
      </c>
      <c r="B75" s="4" t="s">
        <v>73</v>
      </c>
      <c r="C75" s="6">
        <v>56</v>
      </c>
      <c r="D75" s="6">
        <v>20</v>
      </c>
      <c r="E75" s="4">
        <f t="shared" si="9"/>
        <v>36</v>
      </c>
      <c r="F75" s="4">
        <f t="shared" si="10"/>
        <v>36</v>
      </c>
      <c r="G75" s="4">
        <v>36</v>
      </c>
      <c r="H75" s="4">
        <f t="shared" si="11"/>
        <v>0</v>
      </c>
      <c r="I75" s="4">
        <v>7</v>
      </c>
      <c r="J75" s="4">
        <f t="shared" si="13"/>
        <v>29</v>
      </c>
      <c r="K75" s="4">
        <f t="shared" si="12"/>
        <v>36</v>
      </c>
      <c r="L75" s="26">
        <v>64.285714285714292</v>
      </c>
      <c r="M75" s="4">
        <v>72</v>
      </c>
      <c r="N75" s="4" t="s">
        <v>73</v>
      </c>
      <c r="O75" s="6">
        <v>56</v>
      </c>
      <c r="P75" s="4">
        <v>1</v>
      </c>
      <c r="Q75" s="4"/>
      <c r="R75" s="4"/>
      <c r="S75" s="5">
        <v>1</v>
      </c>
      <c r="T75" s="5">
        <v>9</v>
      </c>
      <c r="U75" s="5"/>
      <c r="V75" s="5"/>
      <c r="W75" s="5">
        <v>8</v>
      </c>
      <c r="X75" s="5"/>
      <c r="Y75" s="5"/>
      <c r="Z75" s="5">
        <v>17</v>
      </c>
      <c r="AA75" s="5"/>
      <c r="AB75" s="5"/>
    </row>
    <row r="76" spans="1:28">
      <c r="A76" s="4">
        <v>73</v>
      </c>
      <c r="B76" s="4" t="s">
        <v>74</v>
      </c>
      <c r="C76" s="6">
        <v>60</v>
      </c>
      <c r="D76" s="6">
        <v>15</v>
      </c>
      <c r="E76" s="4">
        <f t="shared" si="9"/>
        <v>45</v>
      </c>
      <c r="F76" s="4">
        <f t="shared" si="10"/>
        <v>45</v>
      </c>
      <c r="G76" s="4">
        <v>45</v>
      </c>
      <c r="H76" s="4">
        <f t="shared" si="11"/>
        <v>0</v>
      </c>
      <c r="I76" s="4">
        <v>0</v>
      </c>
      <c r="J76" s="4">
        <f t="shared" si="13"/>
        <v>45</v>
      </c>
      <c r="K76" s="4">
        <f t="shared" si="12"/>
        <v>45</v>
      </c>
      <c r="L76" s="26">
        <v>75</v>
      </c>
      <c r="M76" s="4">
        <v>73</v>
      </c>
      <c r="N76" s="4" t="s">
        <v>74</v>
      </c>
      <c r="O76" s="6">
        <v>60</v>
      </c>
      <c r="P76" s="4"/>
      <c r="Q76" s="4">
        <v>2</v>
      </c>
      <c r="R76" s="4"/>
      <c r="S76" s="5">
        <v>3</v>
      </c>
      <c r="T76" s="5">
        <v>15</v>
      </c>
      <c r="U76" s="5"/>
      <c r="V76" s="5"/>
      <c r="W76" s="5">
        <v>13</v>
      </c>
      <c r="X76" s="5"/>
      <c r="Y76" s="5"/>
      <c r="Z76" s="5">
        <v>12</v>
      </c>
      <c r="AA76" s="5"/>
      <c r="AB76" s="5"/>
    </row>
    <row r="77" spans="1:28">
      <c r="A77" s="4">
        <v>74</v>
      </c>
      <c r="B77" s="4" t="s">
        <v>75</v>
      </c>
      <c r="C77" s="6">
        <v>23</v>
      </c>
      <c r="D77" s="6">
        <v>14</v>
      </c>
      <c r="E77" s="4">
        <f>C77-D77</f>
        <v>9</v>
      </c>
      <c r="F77" s="4">
        <f t="shared" si="10"/>
        <v>9</v>
      </c>
      <c r="G77" s="4">
        <v>9</v>
      </c>
      <c r="H77" s="4">
        <f t="shared" si="11"/>
        <v>0</v>
      </c>
      <c r="I77" s="4">
        <v>0</v>
      </c>
      <c r="J77" s="4">
        <f t="shared" si="13"/>
        <v>9</v>
      </c>
      <c r="K77" s="4">
        <f t="shared" si="12"/>
        <v>9</v>
      </c>
      <c r="L77" s="26">
        <v>39.130434782608695</v>
      </c>
      <c r="M77" s="4">
        <v>74</v>
      </c>
      <c r="N77" s="4" t="s">
        <v>75</v>
      </c>
      <c r="O77" s="6">
        <v>23</v>
      </c>
      <c r="P77" s="4"/>
      <c r="Q77" s="4"/>
      <c r="R77" s="4"/>
      <c r="S77" s="5"/>
      <c r="T77" s="5">
        <v>6</v>
      </c>
      <c r="U77" s="5"/>
      <c r="V77" s="5"/>
      <c r="W77" s="5">
        <v>2</v>
      </c>
      <c r="X77" s="5"/>
      <c r="Y77" s="5"/>
      <c r="Z77" s="5">
        <v>1</v>
      </c>
      <c r="AA77" s="5"/>
      <c r="AB77" s="5"/>
    </row>
    <row r="78" spans="1:28">
      <c r="A78" s="4">
        <v>75</v>
      </c>
      <c r="B78" s="4" t="s">
        <v>21</v>
      </c>
      <c r="C78" s="6">
        <v>118</v>
      </c>
      <c r="D78" s="6">
        <v>24</v>
      </c>
      <c r="E78" s="4">
        <f t="shared" si="9"/>
        <v>94</v>
      </c>
      <c r="F78" s="4">
        <f t="shared" si="10"/>
        <v>94</v>
      </c>
      <c r="G78" s="4">
        <v>90</v>
      </c>
      <c r="H78" s="4">
        <f t="shared" si="11"/>
        <v>4</v>
      </c>
      <c r="I78" s="4">
        <v>23</v>
      </c>
      <c r="J78" s="4">
        <f t="shared" si="13"/>
        <v>71</v>
      </c>
      <c r="K78" s="4">
        <f t="shared" si="12"/>
        <v>94</v>
      </c>
      <c r="L78" s="26">
        <v>79.66101694915254</v>
      </c>
      <c r="M78" s="4">
        <v>75</v>
      </c>
      <c r="N78" s="4" t="s">
        <v>21</v>
      </c>
      <c r="O78" s="6">
        <v>118</v>
      </c>
      <c r="P78" s="4">
        <v>3</v>
      </c>
      <c r="Q78" s="4">
        <v>1</v>
      </c>
      <c r="R78" s="4"/>
      <c r="S78" s="5">
        <v>5</v>
      </c>
      <c r="T78" s="5">
        <v>40</v>
      </c>
      <c r="U78" s="5"/>
      <c r="V78" s="5"/>
      <c r="W78" s="5">
        <v>13</v>
      </c>
      <c r="X78" s="5"/>
      <c r="Y78" s="5">
        <v>1</v>
      </c>
      <c r="Z78" s="5">
        <v>26</v>
      </c>
      <c r="AA78" s="5"/>
      <c r="AB78" s="5">
        <v>1</v>
      </c>
    </row>
    <row r="79" spans="1:28">
      <c r="A79" s="4">
        <v>76</v>
      </c>
      <c r="B79" s="4" t="s">
        <v>76</v>
      </c>
      <c r="C79" s="6">
        <v>85</v>
      </c>
      <c r="D79" s="6">
        <v>14</v>
      </c>
      <c r="E79" s="4">
        <f t="shared" si="9"/>
        <v>71</v>
      </c>
      <c r="F79" s="4">
        <f t="shared" si="10"/>
        <v>71</v>
      </c>
      <c r="G79" s="4">
        <v>70</v>
      </c>
      <c r="H79" s="4">
        <f t="shared" si="11"/>
        <v>1</v>
      </c>
      <c r="I79" s="4">
        <v>5</v>
      </c>
      <c r="J79" s="4">
        <f t="shared" si="13"/>
        <v>66</v>
      </c>
      <c r="K79" s="4">
        <f t="shared" si="12"/>
        <v>71</v>
      </c>
      <c r="L79" s="26">
        <v>83.529411764705884</v>
      </c>
      <c r="M79" s="4">
        <v>76</v>
      </c>
      <c r="N79" s="4" t="s">
        <v>76</v>
      </c>
      <c r="O79" s="6">
        <v>85</v>
      </c>
      <c r="P79" s="4"/>
      <c r="Q79" s="4">
        <v>3</v>
      </c>
      <c r="R79" s="4"/>
      <c r="S79" s="5">
        <v>1</v>
      </c>
      <c r="T79" s="5">
        <v>17</v>
      </c>
      <c r="U79" s="5"/>
      <c r="V79" s="5"/>
      <c r="W79" s="5">
        <v>13</v>
      </c>
      <c r="X79" s="5"/>
      <c r="Y79" s="5"/>
      <c r="Z79" s="5">
        <v>29</v>
      </c>
      <c r="AA79" s="5"/>
      <c r="AB79" s="5">
        <v>7</v>
      </c>
    </row>
    <row r="80" spans="1:28">
      <c r="A80" s="4">
        <v>77</v>
      </c>
      <c r="B80" s="4" t="s">
        <v>77</v>
      </c>
      <c r="C80" s="6">
        <v>122</v>
      </c>
      <c r="D80" s="6">
        <v>33</v>
      </c>
      <c r="E80" s="4">
        <f t="shared" si="9"/>
        <v>89</v>
      </c>
      <c r="F80" s="4">
        <f t="shared" si="10"/>
        <v>89</v>
      </c>
      <c r="G80" s="4">
        <v>87</v>
      </c>
      <c r="H80" s="4">
        <f t="shared" si="11"/>
        <v>2</v>
      </c>
      <c r="I80" s="4">
        <v>11</v>
      </c>
      <c r="J80" s="4">
        <f t="shared" si="13"/>
        <v>78</v>
      </c>
      <c r="K80" s="4">
        <f t="shared" si="12"/>
        <v>89</v>
      </c>
      <c r="L80" s="26">
        <v>72.950819672131146</v>
      </c>
      <c r="M80" s="4">
        <v>77</v>
      </c>
      <c r="N80" s="4" t="s">
        <v>77</v>
      </c>
      <c r="O80" s="6">
        <v>122</v>
      </c>
      <c r="P80" s="4"/>
      <c r="Q80" s="4">
        <v>2</v>
      </c>
      <c r="R80" s="4"/>
      <c r="S80" s="5">
        <v>2</v>
      </c>
      <c r="T80" s="5">
        <v>50</v>
      </c>
      <c r="U80" s="5"/>
      <c r="V80" s="5"/>
      <c r="W80" s="5">
        <v>11</v>
      </c>
      <c r="X80" s="5"/>
      <c r="Y80" s="5"/>
      <c r="Z80" s="5">
        <v>18</v>
      </c>
      <c r="AA80" s="5"/>
      <c r="AB80" s="5">
        <v>4</v>
      </c>
    </row>
    <row r="81" spans="1:28">
      <c r="A81" s="4">
        <v>78</v>
      </c>
      <c r="B81" s="4" t="s">
        <v>78</v>
      </c>
      <c r="C81" s="6">
        <v>145</v>
      </c>
      <c r="D81" s="6">
        <v>30</v>
      </c>
      <c r="E81" s="4">
        <f t="shared" si="9"/>
        <v>115</v>
      </c>
      <c r="F81" s="4">
        <f t="shared" si="10"/>
        <v>115</v>
      </c>
      <c r="G81" s="4">
        <v>114</v>
      </c>
      <c r="H81" s="4">
        <f t="shared" si="11"/>
        <v>1</v>
      </c>
      <c r="I81" s="4">
        <v>42</v>
      </c>
      <c r="J81" s="4">
        <f t="shared" si="13"/>
        <v>73</v>
      </c>
      <c r="K81" s="4">
        <f t="shared" si="12"/>
        <v>115</v>
      </c>
      <c r="L81" s="26">
        <v>79.310344827586206</v>
      </c>
      <c r="M81" s="4">
        <v>78</v>
      </c>
      <c r="N81" s="4" t="s">
        <v>78</v>
      </c>
      <c r="O81" s="6">
        <v>145</v>
      </c>
      <c r="P81" s="4"/>
      <c r="Q81" s="4"/>
      <c r="R81" s="4"/>
      <c r="S81" s="5">
        <v>2</v>
      </c>
      <c r="T81" s="5">
        <v>19</v>
      </c>
      <c r="U81" s="5"/>
      <c r="V81" s="5"/>
      <c r="W81" s="5">
        <v>60</v>
      </c>
      <c r="X81" s="5">
        <v>1</v>
      </c>
      <c r="Y81" s="5"/>
      <c r="Z81" s="5">
        <v>30</v>
      </c>
      <c r="AA81" s="5">
        <v>1</v>
      </c>
      <c r="AB81" s="5">
        <v>1</v>
      </c>
    </row>
    <row r="82" spans="1:28">
      <c r="A82" s="4">
        <v>79</v>
      </c>
      <c r="B82" s="4" t="s">
        <v>79</v>
      </c>
      <c r="C82" s="6">
        <v>79</v>
      </c>
      <c r="D82" s="6">
        <v>21</v>
      </c>
      <c r="E82" s="4">
        <f t="shared" si="9"/>
        <v>58</v>
      </c>
      <c r="F82" s="4">
        <f t="shared" si="10"/>
        <v>58</v>
      </c>
      <c r="G82" s="4">
        <v>58</v>
      </c>
      <c r="H82" s="4">
        <f t="shared" si="11"/>
        <v>0</v>
      </c>
      <c r="I82" s="4">
        <v>8</v>
      </c>
      <c r="J82" s="4">
        <f t="shared" si="13"/>
        <v>50</v>
      </c>
      <c r="K82" s="4">
        <f t="shared" si="12"/>
        <v>58</v>
      </c>
      <c r="L82" s="26">
        <v>73.417721518987349</v>
      </c>
      <c r="M82" s="4">
        <v>79</v>
      </c>
      <c r="N82" s="4" t="s">
        <v>79</v>
      </c>
      <c r="O82" s="6">
        <v>79</v>
      </c>
      <c r="P82" s="4"/>
      <c r="Q82" s="4"/>
      <c r="R82" s="4"/>
      <c r="S82" s="5"/>
      <c r="T82" s="5">
        <v>20</v>
      </c>
      <c r="U82" s="5"/>
      <c r="V82" s="5"/>
      <c r="W82" s="5">
        <v>20</v>
      </c>
      <c r="X82" s="5"/>
      <c r="Y82" s="5"/>
      <c r="Z82" s="5">
        <v>14</v>
      </c>
      <c r="AA82" s="5">
        <v>1</v>
      </c>
      <c r="AB82" s="5">
        <v>3</v>
      </c>
    </row>
    <row r="83" spans="1:28">
      <c r="A83" s="4">
        <v>80</v>
      </c>
      <c r="B83" s="4" t="s">
        <v>80</v>
      </c>
      <c r="C83" s="6">
        <v>116</v>
      </c>
      <c r="D83" s="6">
        <v>25</v>
      </c>
      <c r="E83" s="4">
        <f t="shared" si="9"/>
        <v>91</v>
      </c>
      <c r="F83" s="4">
        <f t="shared" si="10"/>
        <v>91</v>
      </c>
      <c r="G83" s="4">
        <v>89</v>
      </c>
      <c r="H83" s="4">
        <f t="shared" si="11"/>
        <v>2</v>
      </c>
      <c r="I83" s="4">
        <v>13</v>
      </c>
      <c r="J83" s="4">
        <f t="shared" si="13"/>
        <v>78</v>
      </c>
      <c r="K83" s="4">
        <f t="shared" si="12"/>
        <v>91</v>
      </c>
      <c r="L83" s="26">
        <v>78.448275862068968</v>
      </c>
      <c r="M83" s="4">
        <v>80</v>
      </c>
      <c r="N83" s="4" t="s">
        <v>80</v>
      </c>
      <c r="O83" s="6">
        <v>116</v>
      </c>
      <c r="P83" s="4"/>
      <c r="Q83" s="4">
        <v>1</v>
      </c>
      <c r="R83" s="4"/>
      <c r="S83" s="5">
        <v>5</v>
      </c>
      <c r="T83" s="5">
        <v>35</v>
      </c>
      <c r="U83" s="5"/>
      <c r="V83" s="5"/>
      <c r="W83" s="5">
        <v>21</v>
      </c>
      <c r="X83" s="5"/>
      <c r="Y83" s="5">
        <v>1</v>
      </c>
      <c r="Z83" s="5">
        <v>26</v>
      </c>
      <c r="AA83" s="5"/>
      <c r="AB83" s="5"/>
    </row>
    <row r="84" spans="1:28">
      <c r="A84" s="4">
        <v>81</v>
      </c>
      <c r="B84" s="4" t="s">
        <v>81</v>
      </c>
      <c r="C84" s="6">
        <v>108</v>
      </c>
      <c r="D84" s="6">
        <v>20</v>
      </c>
      <c r="E84" s="4">
        <f t="shared" si="9"/>
        <v>88</v>
      </c>
      <c r="F84" s="4">
        <f t="shared" si="10"/>
        <v>88</v>
      </c>
      <c r="G84" s="4">
        <v>85</v>
      </c>
      <c r="H84" s="4">
        <f t="shared" si="11"/>
        <v>3</v>
      </c>
      <c r="I84" s="4">
        <v>16</v>
      </c>
      <c r="J84" s="4">
        <f t="shared" si="13"/>
        <v>72</v>
      </c>
      <c r="K84" s="4">
        <f t="shared" si="12"/>
        <v>88</v>
      </c>
      <c r="L84" s="26">
        <v>81.481481481481481</v>
      </c>
      <c r="M84" s="4">
        <v>81</v>
      </c>
      <c r="N84" s="4" t="s">
        <v>81</v>
      </c>
      <c r="O84" s="6">
        <v>108</v>
      </c>
      <c r="P84" s="4"/>
      <c r="Q84" s="4">
        <v>1</v>
      </c>
      <c r="R84" s="4"/>
      <c r="S84" s="5">
        <v>4</v>
      </c>
      <c r="T84" s="5">
        <v>32</v>
      </c>
      <c r="U84" s="5"/>
      <c r="V84" s="5"/>
      <c r="W84" s="5">
        <v>25</v>
      </c>
      <c r="X84" s="5"/>
      <c r="Y84" s="5"/>
      <c r="Z84" s="5">
        <v>21</v>
      </c>
      <c r="AA84" s="5">
        <v>1</v>
      </c>
      <c r="AB84" s="5">
        <v>1</v>
      </c>
    </row>
    <row r="85" spans="1:28">
      <c r="A85" s="4">
        <v>82</v>
      </c>
      <c r="B85" s="4" t="s">
        <v>82</v>
      </c>
      <c r="C85" s="6">
        <v>202</v>
      </c>
      <c r="D85" s="6">
        <v>58</v>
      </c>
      <c r="E85" s="4">
        <f t="shared" si="9"/>
        <v>144</v>
      </c>
      <c r="F85" s="4">
        <f t="shared" si="10"/>
        <v>144</v>
      </c>
      <c r="G85" s="4">
        <v>143</v>
      </c>
      <c r="H85" s="4">
        <f t="shared" si="11"/>
        <v>1</v>
      </c>
      <c r="I85" s="4">
        <v>17</v>
      </c>
      <c r="J85" s="4">
        <f t="shared" si="13"/>
        <v>127</v>
      </c>
      <c r="K85" s="4">
        <f t="shared" si="12"/>
        <v>144</v>
      </c>
      <c r="L85" s="26">
        <v>71.287128712871279</v>
      </c>
      <c r="M85" s="4">
        <v>82</v>
      </c>
      <c r="N85" s="4" t="s">
        <v>82</v>
      </c>
      <c r="O85" s="6">
        <v>202</v>
      </c>
      <c r="P85" s="4"/>
      <c r="Q85" s="4">
        <v>5</v>
      </c>
      <c r="R85" s="4"/>
      <c r="S85" s="5">
        <v>1</v>
      </c>
      <c r="T85" s="5">
        <v>59</v>
      </c>
      <c r="U85" s="5"/>
      <c r="V85" s="5"/>
      <c r="W85" s="5">
        <v>33</v>
      </c>
      <c r="X85" s="5"/>
      <c r="Y85" s="5"/>
      <c r="Z85" s="5">
        <v>42</v>
      </c>
      <c r="AA85" s="5">
        <v>2</v>
      </c>
      <c r="AB85" s="5">
        <v>1</v>
      </c>
    </row>
    <row r="86" spans="1:28">
      <c r="A86" s="4">
        <v>83</v>
      </c>
      <c r="B86" s="4" t="s">
        <v>83</v>
      </c>
      <c r="C86" s="6">
        <v>73</v>
      </c>
      <c r="D86" s="6">
        <v>15</v>
      </c>
      <c r="E86" s="4">
        <f t="shared" si="9"/>
        <v>58</v>
      </c>
      <c r="F86" s="4">
        <f t="shared" si="10"/>
        <v>58</v>
      </c>
      <c r="G86" s="4">
        <v>56</v>
      </c>
      <c r="H86" s="4">
        <f t="shared" si="11"/>
        <v>2</v>
      </c>
      <c r="I86" s="4">
        <v>15</v>
      </c>
      <c r="J86" s="4">
        <f t="shared" si="13"/>
        <v>43</v>
      </c>
      <c r="K86" s="4">
        <f t="shared" si="12"/>
        <v>58</v>
      </c>
      <c r="L86" s="26">
        <v>79.452054794520549</v>
      </c>
      <c r="M86" s="4">
        <v>83</v>
      </c>
      <c r="N86" s="4" t="s">
        <v>83</v>
      </c>
      <c r="O86" s="6">
        <v>73</v>
      </c>
      <c r="P86" s="4"/>
      <c r="Q86" s="4"/>
      <c r="R86" s="4"/>
      <c r="S86" s="5">
        <v>2</v>
      </c>
      <c r="T86" s="5">
        <v>34</v>
      </c>
      <c r="U86" s="5"/>
      <c r="V86" s="5"/>
      <c r="W86" s="5">
        <v>15</v>
      </c>
      <c r="X86" s="5"/>
      <c r="Y86" s="5"/>
      <c r="Z86" s="5">
        <v>3</v>
      </c>
      <c r="AA86" s="5">
        <v>2</v>
      </c>
      <c r="AB86" s="5"/>
    </row>
    <row r="87" spans="1:28" s="3" customFormat="1" ht="38.25" customHeight="1">
      <c r="A87" s="25" t="s">
        <v>0</v>
      </c>
      <c r="B87" s="25" t="s">
        <v>1</v>
      </c>
      <c r="C87" s="2" t="s">
        <v>27</v>
      </c>
      <c r="D87" s="2" t="s">
        <v>103</v>
      </c>
      <c r="E87" s="1" t="s">
        <v>104</v>
      </c>
      <c r="F87" s="1" t="s">
        <v>105</v>
      </c>
      <c r="G87" s="1" t="s">
        <v>29</v>
      </c>
      <c r="H87" s="1" t="s">
        <v>28</v>
      </c>
      <c r="I87" s="1" t="s">
        <v>30</v>
      </c>
      <c r="J87" s="1" t="s">
        <v>108</v>
      </c>
      <c r="K87" s="1" t="s">
        <v>106</v>
      </c>
      <c r="L87" s="27" t="s">
        <v>118</v>
      </c>
      <c r="M87" s="25" t="s">
        <v>0</v>
      </c>
      <c r="N87" s="25" t="s">
        <v>1</v>
      </c>
      <c r="O87" s="2" t="s">
        <v>27</v>
      </c>
      <c r="P87" s="28" t="s">
        <v>89</v>
      </c>
      <c r="Q87" s="28" t="s">
        <v>90</v>
      </c>
      <c r="R87" s="28" t="s">
        <v>91</v>
      </c>
      <c r="S87" s="29" t="s">
        <v>92</v>
      </c>
      <c r="T87" s="29" t="s">
        <v>93</v>
      </c>
      <c r="U87" s="29" t="s">
        <v>94</v>
      </c>
      <c r="V87" s="29" t="s">
        <v>95</v>
      </c>
      <c r="W87" s="29">
        <v>8</v>
      </c>
      <c r="X87" s="29" t="s">
        <v>97</v>
      </c>
      <c r="Y87" s="29" t="s">
        <v>98</v>
      </c>
      <c r="Z87" s="29" t="s">
        <v>99</v>
      </c>
      <c r="AA87" s="29" t="s">
        <v>100</v>
      </c>
      <c r="AB87" s="29" t="s">
        <v>101</v>
      </c>
    </row>
    <row r="88" spans="1:28">
      <c r="A88" s="4">
        <v>84</v>
      </c>
      <c r="B88" s="4" t="s">
        <v>84</v>
      </c>
      <c r="C88" s="6">
        <v>97</v>
      </c>
      <c r="D88" s="6">
        <v>22</v>
      </c>
      <c r="E88" s="4">
        <f>C88-D88</f>
        <v>75</v>
      </c>
      <c r="F88" s="4">
        <f>E88</f>
        <v>75</v>
      </c>
      <c r="G88" s="4">
        <v>75</v>
      </c>
      <c r="H88" s="4">
        <f>F88-G88</f>
        <v>0</v>
      </c>
      <c r="I88" s="4">
        <v>10</v>
      </c>
      <c r="J88" s="4">
        <f t="shared" si="13"/>
        <v>65</v>
      </c>
      <c r="K88" s="4">
        <f>E88</f>
        <v>75</v>
      </c>
      <c r="L88" s="26">
        <v>77.319587628865989</v>
      </c>
      <c r="M88" s="4">
        <v>84</v>
      </c>
      <c r="N88" s="4" t="s">
        <v>84</v>
      </c>
      <c r="O88" s="6">
        <v>97</v>
      </c>
      <c r="P88" s="4"/>
      <c r="Q88" s="4">
        <v>3</v>
      </c>
      <c r="R88" s="4"/>
      <c r="S88" s="5">
        <v>1</v>
      </c>
      <c r="T88" s="5">
        <v>22</v>
      </c>
      <c r="U88" s="5"/>
      <c r="V88" s="5"/>
      <c r="W88" s="5">
        <v>8</v>
      </c>
      <c r="X88" s="5"/>
      <c r="Y88" s="5"/>
      <c r="Z88" s="5">
        <v>41</v>
      </c>
      <c r="AA88" s="5"/>
      <c r="AB88" s="5"/>
    </row>
    <row r="89" spans="1:28">
      <c r="A89" s="4">
        <v>85</v>
      </c>
      <c r="B89" s="4" t="s">
        <v>22</v>
      </c>
      <c r="C89" s="6">
        <v>703</v>
      </c>
      <c r="D89" s="6">
        <v>133</v>
      </c>
      <c r="E89" s="4">
        <f t="shared" ref="E89:E97" si="14">C89-D89</f>
        <v>570</v>
      </c>
      <c r="F89" s="4">
        <f t="shared" ref="F89:F97" si="15">E89</f>
        <v>570</v>
      </c>
      <c r="G89" s="4">
        <v>556</v>
      </c>
      <c r="H89" s="4">
        <f t="shared" ref="H89:H97" si="16">F89-G89</f>
        <v>14</v>
      </c>
      <c r="I89" s="4">
        <v>11</v>
      </c>
      <c r="J89" s="4">
        <f t="shared" si="13"/>
        <v>559</v>
      </c>
      <c r="K89" s="4">
        <f t="shared" ref="K89:K97" si="17">E89</f>
        <v>570</v>
      </c>
      <c r="L89" s="26">
        <v>81.081081081081081</v>
      </c>
      <c r="M89" s="4">
        <v>85</v>
      </c>
      <c r="N89" s="4" t="s">
        <v>22</v>
      </c>
      <c r="O89" s="6">
        <v>703</v>
      </c>
      <c r="P89" s="4"/>
      <c r="Q89" s="4">
        <v>13</v>
      </c>
      <c r="R89" s="4"/>
      <c r="S89" s="5">
        <v>35</v>
      </c>
      <c r="T89" s="5">
        <v>77</v>
      </c>
      <c r="U89" s="5"/>
      <c r="V89" s="5"/>
      <c r="W89" s="5">
        <v>143</v>
      </c>
      <c r="X89" s="5"/>
      <c r="Y89" s="5">
        <v>13</v>
      </c>
      <c r="Z89" s="5">
        <v>260</v>
      </c>
      <c r="AA89" s="5">
        <v>4</v>
      </c>
      <c r="AB89" s="5">
        <v>11</v>
      </c>
    </row>
    <row r="90" spans="1:28">
      <c r="A90" s="4">
        <v>86</v>
      </c>
      <c r="B90" s="4" t="s">
        <v>85</v>
      </c>
      <c r="C90" s="6">
        <v>776</v>
      </c>
      <c r="D90" s="6">
        <v>165</v>
      </c>
      <c r="E90" s="4">
        <f t="shared" si="14"/>
        <v>611</v>
      </c>
      <c r="F90" s="4">
        <f t="shared" si="15"/>
        <v>611</v>
      </c>
      <c r="G90" s="4">
        <v>603</v>
      </c>
      <c r="H90" s="4">
        <f t="shared" si="16"/>
        <v>8</v>
      </c>
      <c r="I90" s="4">
        <v>26</v>
      </c>
      <c r="J90" s="4">
        <f t="shared" si="13"/>
        <v>585</v>
      </c>
      <c r="K90" s="4">
        <f t="shared" si="17"/>
        <v>611</v>
      </c>
      <c r="L90" s="26">
        <v>78.737113402061851</v>
      </c>
      <c r="M90" s="4">
        <v>86</v>
      </c>
      <c r="N90" s="4" t="s">
        <v>85</v>
      </c>
      <c r="O90" s="6">
        <v>776</v>
      </c>
      <c r="P90" s="4"/>
      <c r="Q90" s="4">
        <v>4</v>
      </c>
      <c r="R90" s="4"/>
      <c r="S90" s="5">
        <v>37</v>
      </c>
      <c r="T90" s="5">
        <v>108</v>
      </c>
      <c r="U90" s="5"/>
      <c r="V90" s="5"/>
      <c r="W90" s="5">
        <v>202</v>
      </c>
      <c r="X90" s="5">
        <v>1</v>
      </c>
      <c r="Y90" s="5"/>
      <c r="Z90" s="5">
        <v>245</v>
      </c>
      <c r="AA90" s="5"/>
      <c r="AB90" s="5">
        <v>6</v>
      </c>
    </row>
    <row r="91" spans="1:28">
      <c r="A91" s="4">
        <v>87</v>
      </c>
      <c r="B91" s="4" t="s">
        <v>86</v>
      </c>
      <c r="C91" s="6">
        <v>700</v>
      </c>
      <c r="D91" s="6">
        <v>119</v>
      </c>
      <c r="E91" s="4">
        <f t="shared" si="14"/>
        <v>581</v>
      </c>
      <c r="F91" s="4">
        <f t="shared" si="15"/>
        <v>581</v>
      </c>
      <c r="G91" s="4">
        <v>572</v>
      </c>
      <c r="H91" s="4">
        <f t="shared" si="16"/>
        <v>9</v>
      </c>
      <c r="I91" s="4">
        <v>5</v>
      </c>
      <c r="J91" s="4">
        <f t="shared" si="13"/>
        <v>576</v>
      </c>
      <c r="K91" s="4">
        <f t="shared" si="17"/>
        <v>581</v>
      </c>
      <c r="L91" s="26">
        <v>83</v>
      </c>
      <c r="M91" s="4">
        <v>87</v>
      </c>
      <c r="N91" s="4" t="s">
        <v>86</v>
      </c>
      <c r="O91" s="6">
        <v>700</v>
      </c>
      <c r="P91" s="4">
        <v>1</v>
      </c>
      <c r="Q91" s="4">
        <v>6</v>
      </c>
      <c r="R91" s="4"/>
      <c r="S91" s="5">
        <v>63</v>
      </c>
      <c r="T91" s="5">
        <v>84</v>
      </c>
      <c r="U91" s="5"/>
      <c r="V91" s="5"/>
      <c r="W91" s="5">
        <v>217</v>
      </c>
      <c r="X91" s="5"/>
      <c r="Y91" s="5"/>
      <c r="Z91" s="5">
        <v>199</v>
      </c>
      <c r="AA91" s="5"/>
      <c r="AB91" s="5">
        <v>2</v>
      </c>
    </row>
    <row r="92" spans="1:28">
      <c r="A92" s="4">
        <v>88</v>
      </c>
      <c r="B92" s="4" t="s">
        <v>7</v>
      </c>
      <c r="C92" s="6">
        <v>873</v>
      </c>
      <c r="D92" s="6">
        <v>192</v>
      </c>
      <c r="E92" s="4">
        <f t="shared" si="14"/>
        <v>681</v>
      </c>
      <c r="F92" s="4">
        <f t="shared" si="15"/>
        <v>681</v>
      </c>
      <c r="G92" s="4">
        <v>676</v>
      </c>
      <c r="H92" s="4">
        <f t="shared" si="16"/>
        <v>5</v>
      </c>
      <c r="I92" s="4">
        <v>21</v>
      </c>
      <c r="J92" s="4">
        <f t="shared" si="13"/>
        <v>660</v>
      </c>
      <c r="K92" s="4">
        <f t="shared" si="17"/>
        <v>681</v>
      </c>
      <c r="L92" s="26">
        <v>78.006872852233684</v>
      </c>
      <c r="M92" s="4">
        <v>88</v>
      </c>
      <c r="N92" s="4" t="s">
        <v>7</v>
      </c>
      <c r="O92" s="6">
        <v>873</v>
      </c>
      <c r="P92" s="4"/>
      <c r="Q92" s="4">
        <v>7</v>
      </c>
      <c r="R92" s="4"/>
      <c r="S92" s="5">
        <v>25</v>
      </c>
      <c r="T92" s="5">
        <v>149</v>
      </c>
      <c r="U92" s="5"/>
      <c r="V92" s="5"/>
      <c r="W92" s="5">
        <v>163</v>
      </c>
      <c r="X92" s="5">
        <v>1</v>
      </c>
      <c r="Y92" s="5">
        <v>16</v>
      </c>
      <c r="Z92" s="5">
        <v>303</v>
      </c>
      <c r="AA92" s="5">
        <v>3</v>
      </c>
      <c r="AB92" s="5">
        <v>9</v>
      </c>
    </row>
    <row r="93" spans="1:28">
      <c r="A93" s="4">
        <v>89</v>
      </c>
      <c r="B93" s="4" t="s">
        <v>87</v>
      </c>
      <c r="C93" s="6">
        <v>600</v>
      </c>
      <c r="D93" s="6">
        <v>135</v>
      </c>
      <c r="E93" s="4">
        <f t="shared" si="14"/>
        <v>465</v>
      </c>
      <c r="F93" s="4">
        <f t="shared" si="15"/>
        <v>465</v>
      </c>
      <c r="G93" s="4">
        <v>460</v>
      </c>
      <c r="H93" s="4">
        <f t="shared" si="16"/>
        <v>5</v>
      </c>
      <c r="I93" s="4">
        <v>9</v>
      </c>
      <c r="J93" s="4">
        <f t="shared" si="13"/>
        <v>456</v>
      </c>
      <c r="K93" s="4">
        <f t="shared" si="17"/>
        <v>465</v>
      </c>
      <c r="L93" s="26">
        <v>77.5</v>
      </c>
      <c r="M93" s="4">
        <v>89</v>
      </c>
      <c r="N93" s="4" t="s">
        <v>87</v>
      </c>
      <c r="O93" s="6">
        <v>600</v>
      </c>
      <c r="P93" s="4"/>
      <c r="Q93" s="4">
        <v>4</v>
      </c>
      <c r="R93" s="4"/>
      <c r="S93" s="5">
        <v>19</v>
      </c>
      <c r="T93" s="5">
        <v>76</v>
      </c>
      <c r="U93" s="5">
        <v>1</v>
      </c>
      <c r="V93" s="5"/>
      <c r="W93" s="5">
        <v>107</v>
      </c>
      <c r="X93" s="5"/>
      <c r="Y93" s="5">
        <v>10</v>
      </c>
      <c r="Z93" s="5">
        <v>229</v>
      </c>
      <c r="AA93" s="5"/>
      <c r="AB93" s="5">
        <v>14</v>
      </c>
    </row>
    <row r="94" spans="1:28">
      <c r="A94" s="4">
        <v>90</v>
      </c>
      <c r="B94" s="4" t="s">
        <v>88</v>
      </c>
      <c r="C94" s="6">
        <v>823</v>
      </c>
      <c r="D94" s="6">
        <v>142</v>
      </c>
      <c r="E94" s="4">
        <f t="shared" si="14"/>
        <v>681</v>
      </c>
      <c r="F94" s="4">
        <f t="shared" si="15"/>
        <v>681</v>
      </c>
      <c r="G94" s="4">
        <v>674</v>
      </c>
      <c r="H94" s="4">
        <f t="shared" si="16"/>
        <v>7</v>
      </c>
      <c r="I94" s="4">
        <v>13</v>
      </c>
      <c r="J94" s="4">
        <f t="shared" si="13"/>
        <v>668</v>
      </c>
      <c r="K94" s="4">
        <f t="shared" si="17"/>
        <v>681</v>
      </c>
      <c r="L94" s="26">
        <v>82.746051032806804</v>
      </c>
      <c r="M94" s="4">
        <v>90</v>
      </c>
      <c r="N94" s="4" t="s">
        <v>88</v>
      </c>
      <c r="O94" s="6">
        <v>823</v>
      </c>
      <c r="P94" s="4">
        <v>3</v>
      </c>
      <c r="Q94" s="4">
        <v>7</v>
      </c>
      <c r="R94" s="4">
        <v>1</v>
      </c>
      <c r="S94" s="5">
        <v>27</v>
      </c>
      <c r="T94" s="5">
        <v>56</v>
      </c>
      <c r="U94" s="5">
        <v>1</v>
      </c>
      <c r="V94" s="5">
        <v>1</v>
      </c>
      <c r="W94" s="5">
        <v>92</v>
      </c>
      <c r="X94" s="5">
        <v>2</v>
      </c>
      <c r="Y94" s="5">
        <v>30</v>
      </c>
      <c r="Z94" s="5">
        <v>450</v>
      </c>
      <c r="AA94" s="5"/>
      <c r="AB94" s="5">
        <v>4</v>
      </c>
    </row>
    <row r="95" spans="1:28">
      <c r="A95" s="4">
        <v>91</v>
      </c>
      <c r="B95" s="4" t="s">
        <v>25</v>
      </c>
      <c r="C95" s="6">
        <v>724</v>
      </c>
      <c r="D95" s="6">
        <v>143</v>
      </c>
      <c r="E95" s="4">
        <f t="shared" si="14"/>
        <v>581</v>
      </c>
      <c r="F95" s="4">
        <f t="shared" si="15"/>
        <v>581</v>
      </c>
      <c r="G95" s="4">
        <v>574</v>
      </c>
      <c r="H95" s="4">
        <f t="shared" si="16"/>
        <v>7</v>
      </c>
      <c r="I95" s="4">
        <v>7</v>
      </c>
      <c r="J95" s="4">
        <f t="shared" si="13"/>
        <v>574</v>
      </c>
      <c r="K95" s="4">
        <f t="shared" si="17"/>
        <v>581</v>
      </c>
      <c r="L95" s="26">
        <v>80.248618784530393</v>
      </c>
      <c r="M95" s="4">
        <v>91</v>
      </c>
      <c r="N95" s="4" t="s">
        <v>25</v>
      </c>
      <c r="O95" s="6">
        <v>724</v>
      </c>
      <c r="P95" s="4"/>
      <c r="Q95" s="4">
        <v>4</v>
      </c>
      <c r="R95" s="4"/>
      <c r="S95" s="5">
        <v>29</v>
      </c>
      <c r="T95" s="5">
        <v>128</v>
      </c>
      <c r="U95" s="5">
        <v>1</v>
      </c>
      <c r="V95" s="5"/>
      <c r="W95" s="5">
        <v>160</v>
      </c>
      <c r="X95" s="5"/>
      <c r="Y95" s="5"/>
      <c r="Z95" s="5">
        <v>239</v>
      </c>
      <c r="AA95" s="5">
        <v>3</v>
      </c>
      <c r="AB95" s="5">
        <v>10</v>
      </c>
    </row>
    <row r="96" spans="1:28">
      <c r="A96" s="4">
        <v>92</v>
      </c>
      <c r="B96" s="4" t="s">
        <v>24</v>
      </c>
      <c r="C96" s="6">
        <v>631</v>
      </c>
      <c r="D96" s="6">
        <v>124</v>
      </c>
      <c r="E96" s="4">
        <f t="shared" si="14"/>
        <v>507</v>
      </c>
      <c r="F96" s="4">
        <f t="shared" si="15"/>
        <v>507</v>
      </c>
      <c r="G96" s="4">
        <v>502</v>
      </c>
      <c r="H96" s="4">
        <f t="shared" si="16"/>
        <v>5</v>
      </c>
      <c r="I96" s="4">
        <v>10</v>
      </c>
      <c r="J96" s="4">
        <f t="shared" si="13"/>
        <v>497</v>
      </c>
      <c r="K96" s="4">
        <f t="shared" si="17"/>
        <v>507</v>
      </c>
      <c r="L96" s="26">
        <v>80.348652931854204</v>
      </c>
      <c r="M96" s="4">
        <v>92</v>
      </c>
      <c r="N96" s="4" t="s">
        <v>24</v>
      </c>
      <c r="O96" s="6">
        <v>631</v>
      </c>
      <c r="P96" s="4"/>
      <c r="Q96" s="4">
        <v>1</v>
      </c>
      <c r="R96" s="4"/>
      <c r="S96" s="5">
        <v>25</v>
      </c>
      <c r="T96" s="5">
        <v>34</v>
      </c>
      <c r="U96" s="5"/>
      <c r="V96" s="5"/>
      <c r="W96" s="5">
        <v>64</v>
      </c>
      <c r="X96" s="5"/>
      <c r="Y96" s="5">
        <v>43</v>
      </c>
      <c r="Z96" s="5">
        <v>326</v>
      </c>
      <c r="AA96" s="5">
        <v>2</v>
      </c>
      <c r="AB96" s="5">
        <v>7</v>
      </c>
    </row>
    <row r="97" spans="1:36">
      <c r="A97" s="4">
        <v>93</v>
      </c>
      <c r="B97" s="4" t="s">
        <v>23</v>
      </c>
      <c r="C97" s="6">
        <v>612</v>
      </c>
      <c r="D97" s="6">
        <v>114</v>
      </c>
      <c r="E97" s="4">
        <f t="shared" si="14"/>
        <v>498</v>
      </c>
      <c r="F97" s="4">
        <f t="shared" si="15"/>
        <v>498</v>
      </c>
      <c r="G97" s="4">
        <v>487</v>
      </c>
      <c r="H97" s="4">
        <f t="shared" si="16"/>
        <v>11</v>
      </c>
      <c r="I97" s="4">
        <v>5</v>
      </c>
      <c r="J97" s="4">
        <f t="shared" si="13"/>
        <v>493</v>
      </c>
      <c r="K97" s="4">
        <f t="shared" si="17"/>
        <v>498</v>
      </c>
      <c r="L97" s="26">
        <v>81.372549019607803</v>
      </c>
      <c r="M97" s="4">
        <v>93</v>
      </c>
      <c r="N97" s="4" t="s">
        <v>23</v>
      </c>
      <c r="O97" s="6">
        <v>612</v>
      </c>
      <c r="P97" s="4">
        <v>1</v>
      </c>
      <c r="Q97" s="4">
        <v>8</v>
      </c>
      <c r="R97" s="4"/>
      <c r="S97" s="5">
        <v>14</v>
      </c>
      <c r="T97" s="5">
        <v>112</v>
      </c>
      <c r="U97" s="5"/>
      <c r="V97" s="5"/>
      <c r="W97" s="5">
        <v>166</v>
      </c>
      <c r="X97" s="5"/>
      <c r="Y97" s="5">
        <v>1</v>
      </c>
      <c r="Z97" s="5">
        <v>177</v>
      </c>
      <c r="AA97" s="5">
        <v>2</v>
      </c>
      <c r="AB97" s="5">
        <v>6</v>
      </c>
    </row>
    <row r="98" spans="1:36" s="24" customFormat="1" ht="15.75">
      <c r="A98" s="33" t="s">
        <v>119</v>
      </c>
      <c r="B98" s="33"/>
      <c r="C98" s="19">
        <f t="shared" ref="C98:K98" si="18">SUM(C2:C28,C30:C57,C59:C86,C88:C97)</f>
        <v>27328</v>
      </c>
      <c r="D98" s="19">
        <f t="shared" si="18"/>
        <v>5895</v>
      </c>
      <c r="E98" s="19">
        <f t="shared" si="18"/>
        <v>21433</v>
      </c>
      <c r="F98" s="19">
        <f t="shared" si="18"/>
        <v>21433</v>
      </c>
      <c r="G98" s="19">
        <f t="shared" si="18"/>
        <v>21147</v>
      </c>
      <c r="H98" s="19">
        <f t="shared" si="18"/>
        <v>286</v>
      </c>
      <c r="I98" s="19">
        <f t="shared" si="18"/>
        <v>1092</v>
      </c>
      <c r="J98" s="19">
        <f t="shared" si="18"/>
        <v>20341</v>
      </c>
      <c r="K98" s="19">
        <f t="shared" si="18"/>
        <v>21433</v>
      </c>
      <c r="L98" s="20">
        <f>K98/C98*100</f>
        <v>78.428717798594846</v>
      </c>
      <c r="M98" s="33" t="s">
        <v>119</v>
      </c>
      <c r="N98" s="33"/>
      <c r="O98" s="19">
        <f>SUM(O2:O28,O30:O57,O59:O86,O88:O97)</f>
        <v>27328</v>
      </c>
      <c r="P98" s="19">
        <f t="shared" ref="P98:AB98" si="19">SUM(P2:P28,P30:P57,P59:P86,P88:P97)</f>
        <v>11</v>
      </c>
      <c r="Q98" s="19">
        <f t="shared" si="19"/>
        <v>236</v>
      </c>
      <c r="R98" s="19">
        <f t="shared" si="19"/>
        <v>5</v>
      </c>
      <c r="S98" s="21">
        <f t="shared" si="19"/>
        <v>823</v>
      </c>
      <c r="T98" s="21">
        <f t="shared" si="19"/>
        <v>4150</v>
      </c>
      <c r="U98" s="21">
        <f t="shared" si="19"/>
        <v>21</v>
      </c>
      <c r="V98" s="21">
        <f t="shared" si="19"/>
        <v>8</v>
      </c>
      <c r="W98" s="22">
        <f t="shared" si="19"/>
        <v>5477</v>
      </c>
      <c r="X98" s="21">
        <f t="shared" si="19"/>
        <v>20</v>
      </c>
      <c r="Y98" s="21">
        <f t="shared" si="19"/>
        <v>405</v>
      </c>
      <c r="Z98" s="21">
        <f t="shared" si="19"/>
        <v>9621</v>
      </c>
      <c r="AA98" s="21">
        <f t="shared" si="19"/>
        <v>62</v>
      </c>
      <c r="AB98" s="21">
        <f t="shared" si="19"/>
        <v>308</v>
      </c>
      <c r="AC98" s="23"/>
      <c r="AD98" s="23"/>
      <c r="AE98" s="23"/>
      <c r="AF98" s="23"/>
      <c r="AG98" s="23"/>
      <c r="AH98" s="23"/>
      <c r="AI98" s="23"/>
      <c r="AJ98" s="23"/>
    </row>
    <row r="99" spans="1:36">
      <c r="C99" s="9"/>
      <c r="D99" s="10"/>
      <c r="E99" s="10"/>
      <c r="F99" s="10"/>
      <c r="G99" s="11"/>
      <c r="H99" s="10"/>
      <c r="I99" s="10"/>
      <c r="J99" s="10"/>
      <c r="K99" s="10"/>
      <c r="L99" s="11"/>
      <c r="O99" s="9"/>
      <c r="P99" s="11">
        <f>P98/G98*100</f>
        <v>5.2016834539178138E-2</v>
      </c>
      <c r="Q99" s="11">
        <f>Q98/G98*100</f>
        <v>1.1159975410223673</v>
      </c>
      <c r="R99" s="11">
        <f>R98/G98*100</f>
        <v>2.3644015699626424E-2</v>
      </c>
      <c r="S99" s="12">
        <f>S98/G98*100</f>
        <v>3.8918049841585098</v>
      </c>
      <c r="T99" s="12">
        <f>T98/G98*100</f>
        <v>19.624533030689932</v>
      </c>
      <c r="U99" s="12">
        <f>U98/G98*100</f>
        <v>9.9304865938430978E-2</v>
      </c>
      <c r="V99" s="12">
        <f>V98/G98*100</f>
        <v>3.7830425119402281E-2</v>
      </c>
      <c r="W99" s="12">
        <f>W98/G98*100</f>
        <v>25.899654797370786</v>
      </c>
      <c r="X99" s="12">
        <f>X98/G98*100</f>
        <v>9.4576062798505695E-2</v>
      </c>
      <c r="Y99" s="12">
        <f>Y98/G98*100</f>
        <v>1.9151652716697405</v>
      </c>
      <c r="Z99" s="12">
        <f>Z98/G98*100</f>
        <v>45.495815009221168</v>
      </c>
      <c r="AA99" s="12">
        <f>AA98/G98*100</f>
        <v>0.29318579467536765</v>
      </c>
      <c r="AB99" s="12">
        <f>AB98/G98*100</f>
        <v>1.4564713670969878</v>
      </c>
    </row>
    <row r="101" spans="1:36" ht="15.75">
      <c r="A101" s="30">
        <v>1</v>
      </c>
      <c r="B101" s="31" t="s">
        <v>120</v>
      </c>
      <c r="C101" s="31"/>
      <c r="D101" s="31"/>
      <c r="E101" s="31"/>
      <c r="F101" s="31"/>
      <c r="G101" s="31"/>
      <c r="H101" s="31"/>
      <c r="I101" s="31"/>
      <c r="J101" s="31"/>
      <c r="K101" s="31"/>
      <c r="R101" s="16"/>
      <c r="S101" s="17"/>
      <c r="T101" s="18"/>
      <c r="U101" s="18"/>
      <c r="V101" s="18"/>
      <c r="W101" s="18"/>
      <c r="X101" s="18"/>
      <c r="Y101" s="18"/>
      <c r="Z101" s="18"/>
      <c r="AA101" s="18"/>
      <c r="AB101" s="18"/>
    </row>
    <row r="102" spans="1:36" ht="15.75">
      <c r="A102" s="30">
        <v>2</v>
      </c>
      <c r="B102" s="31" t="s">
        <v>121</v>
      </c>
      <c r="C102" s="31"/>
      <c r="D102" s="31"/>
      <c r="E102" s="31"/>
      <c r="F102" s="31"/>
      <c r="G102" s="31"/>
      <c r="H102" s="31"/>
      <c r="I102" s="31"/>
      <c r="J102" s="31"/>
      <c r="K102" s="31"/>
      <c r="R102" s="16"/>
      <c r="S102" s="17"/>
      <c r="T102" s="18"/>
      <c r="U102" s="18"/>
      <c r="V102" s="18"/>
      <c r="W102" s="18"/>
      <c r="X102" s="18"/>
      <c r="Y102" s="18"/>
      <c r="Z102" s="18"/>
      <c r="AA102" s="18"/>
      <c r="AB102" s="18"/>
    </row>
    <row r="103" spans="1:36" ht="15.75">
      <c r="A103" s="30">
        <v>3</v>
      </c>
      <c r="B103" s="31" t="s">
        <v>132</v>
      </c>
      <c r="C103" s="31"/>
      <c r="D103" s="31"/>
      <c r="E103" s="31"/>
      <c r="F103" s="31"/>
      <c r="G103" s="31"/>
      <c r="H103" s="31"/>
      <c r="I103" s="31"/>
      <c r="J103" s="31"/>
      <c r="K103" s="31"/>
      <c r="R103" s="16"/>
      <c r="S103" s="17"/>
      <c r="T103" s="18"/>
      <c r="U103" s="18"/>
      <c r="V103" s="18"/>
      <c r="W103" s="18"/>
      <c r="X103" s="18"/>
      <c r="Y103" s="18"/>
      <c r="Z103" s="18"/>
      <c r="AA103" s="18"/>
      <c r="AB103" s="18"/>
    </row>
    <row r="104" spans="1:36" ht="15.75">
      <c r="A104" s="30">
        <v>4</v>
      </c>
      <c r="B104" s="31" t="s">
        <v>122</v>
      </c>
      <c r="C104" s="31"/>
      <c r="D104" s="31"/>
      <c r="E104" s="31"/>
      <c r="F104" s="31"/>
      <c r="G104" s="31"/>
      <c r="H104" s="31"/>
      <c r="I104" s="31"/>
      <c r="J104" s="31"/>
      <c r="K104" s="31"/>
    </row>
    <row r="105" spans="1:36" ht="15.75">
      <c r="A105" s="30">
        <v>5</v>
      </c>
      <c r="B105" s="31" t="s">
        <v>123</v>
      </c>
      <c r="C105" s="31"/>
      <c r="D105" s="31"/>
      <c r="E105" s="31"/>
      <c r="F105" s="31"/>
      <c r="G105" s="31"/>
      <c r="H105" s="31"/>
      <c r="I105" s="31"/>
      <c r="J105" s="31"/>
      <c r="K105" s="31"/>
    </row>
    <row r="106" spans="1:36" ht="15.75">
      <c r="A106" s="30">
        <v>6</v>
      </c>
      <c r="B106" s="31" t="s">
        <v>124</v>
      </c>
      <c r="C106" s="31"/>
      <c r="D106" s="31"/>
      <c r="E106" s="31"/>
      <c r="F106" s="31"/>
      <c r="G106" s="31"/>
      <c r="H106" s="31"/>
      <c r="I106" s="31"/>
      <c r="J106" s="31"/>
      <c r="K106" s="31"/>
    </row>
    <row r="107" spans="1:36" ht="15.75">
      <c r="A107" s="30">
        <v>7</v>
      </c>
      <c r="B107" s="31" t="s">
        <v>125</v>
      </c>
      <c r="C107" s="31"/>
      <c r="D107" s="31"/>
      <c r="E107" s="31"/>
      <c r="F107" s="31"/>
      <c r="G107" s="31"/>
      <c r="H107" s="31"/>
      <c r="I107" s="31"/>
      <c r="J107" s="31"/>
      <c r="K107" s="31"/>
    </row>
    <row r="108" spans="1:36" ht="15.75">
      <c r="A108" s="30">
        <v>8</v>
      </c>
      <c r="B108" s="31" t="s">
        <v>126</v>
      </c>
      <c r="C108" s="31"/>
      <c r="D108" s="31"/>
      <c r="E108" s="31"/>
      <c r="F108" s="31"/>
      <c r="G108" s="31"/>
      <c r="H108" s="31"/>
      <c r="I108" s="31"/>
      <c r="J108" s="31"/>
      <c r="K108" s="31"/>
    </row>
    <row r="109" spans="1:36" ht="15.75">
      <c r="A109" s="30">
        <v>9</v>
      </c>
      <c r="B109" s="31" t="s">
        <v>127</v>
      </c>
      <c r="C109" s="31"/>
      <c r="D109" s="31"/>
      <c r="E109" s="31"/>
      <c r="F109" s="31"/>
      <c r="G109" s="31"/>
      <c r="H109" s="31"/>
      <c r="I109" s="31"/>
      <c r="J109" s="31"/>
      <c r="K109" s="31"/>
    </row>
    <row r="110" spans="1:36" ht="15.75">
      <c r="A110" s="30">
        <v>10</v>
      </c>
      <c r="B110" s="31" t="s">
        <v>128</v>
      </c>
      <c r="C110" s="31"/>
      <c r="D110" s="31"/>
      <c r="E110" s="31"/>
      <c r="F110" s="31"/>
      <c r="G110" s="31"/>
      <c r="H110" s="31"/>
      <c r="I110" s="31"/>
      <c r="J110" s="31"/>
      <c r="K110" s="31"/>
    </row>
    <row r="111" spans="1:36" ht="15.75">
      <c r="A111" s="30">
        <v>11</v>
      </c>
      <c r="B111" s="31" t="s">
        <v>129</v>
      </c>
      <c r="C111" s="31"/>
      <c r="D111" s="31"/>
      <c r="E111" s="31"/>
      <c r="F111" s="31"/>
      <c r="G111" s="31"/>
      <c r="H111" s="31"/>
      <c r="I111" s="31"/>
      <c r="J111" s="31"/>
      <c r="K111" s="31"/>
    </row>
    <row r="112" spans="1:36" ht="15.75">
      <c r="A112" s="30">
        <v>12</v>
      </c>
      <c r="B112" s="31" t="s">
        <v>130</v>
      </c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1" ht="15.75">
      <c r="A113" s="30">
        <v>13</v>
      </c>
      <c r="B113" s="31" t="s">
        <v>131</v>
      </c>
      <c r="C113" s="31"/>
      <c r="D113" s="31"/>
      <c r="E113" s="31"/>
      <c r="F113" s="31"/>
      <c r="G113" s="31"/>
      <c r="H113" s="31"/>
      <c r="I113" s="31"/>
      <c r="J113" s="31"/>
      <c r="K113" s="31"/>
    </row>
    <row r="119" spans="1:11">
      <c r="F119" s="32"/>
      <c r="G119" s="32"/>
      <c r="H119" s="32"/>
      <c r="I119" s="32"/>
    </row>
    <row r="120" spans="1:11">
      <c r="F120" s="32"/>
      <c r="G120" s="32"/>
      <c r="H120" s="32"/>
      <c r="I120" s="32"/>
    </row>
    <row r="121" spans="1:11">
      <c r="F121" s="32"/>
      <c r="G121" s="32"/>
      <c r="H121" s="32"/>
      <c r="I121" s="32"/>
    </row>
    <row r="122" spans="1:11">
      <c r="F122" s="32"/>
      <c r="G122" s="32"/>
      <c r="H122" s="32"/>
      <c r="I122" s="32"/>
    </row>
    <row r="123" spans="1:11">
      <c r="F123" s="32"/>
      <c r="G123" s="32"/>
      <c r="H123" s="32"/>
      <c r="I123" s="32"/>
    </row>
    <row r="124" spans="1:11">
      <c r="F124" s="32"/>
      <c r="G124" s="32"/>
      <c r="H124" s="32"/>
      <c r="I124" s="32"/>
    </row>
    <row r="125" spans="1:11">
      <c r="F125" s="32"/>
      <c r="G125" s="32"/>
      <c r="H125" s="32"/>
      <c r="I125" s="32"/>
    </row>
    <row r="126" spans="1:11">
      <c r="F126" s="32"/>
      <c r="G126" s="32"/>
      <c r="H126" s="32"/>
      <c r="I126" s="32"/>
    </row>
    <row r="127" spans="1:11">
      <c r="F127" s="32"/>
      <c r="G127" s="32"/>
      <c r="H127" s="32"/>
      <c r="I127" s="32"/>
    </row>
    <row r="128" spans="1:11">
      <c r="F128" s="32"/>
      <c r="G128" s="32"/>
      <c r="H128" s="32"/>
      <c r="I128" s="32"/>
    </row>
    <row r="129" spans="6:9">
      <c r="F129" s="32"/>
      <c r="G129" s="32"/>
      <c r="H129" s="32"/>
      <c r="I129" s="32"/>
    </row>
    <row r="130" spans="6:9">
      <c r="F130" s="32"/>
      <c r="G130" s="32"/>
      <c r="H130" s="32"/>
      <c r="I130" s="32"/>
    </row>
    <row r="131" spans="6:9">
      <c r="F131" s="32"/>
      <c r="G131" s="32"/>
      <c r="H131" s="32"/>
      <c r="I131" s="32"/>
    </row>
  </sheetData>
  <mergeCells count="28">
    <mergeCell ref="B103:K103"/>
    <mergeCell ref="B104:K104"/>
    <mergeCell ref="B105:K105"/>
    <mergeCell ref="B106:K106"/>
    <mergeCell ref="F121:I121"/>
    <mergeCell ref="F122:I122"/>
    <mergeCell ref="F123:I123"/>
    <mergeCell ref="F124:I124"/>
    <mergeCell ref="M98:N98"/>
    <mergeCell ref="A98:B98"/>
    <mergeCell ref="F119:I119"/>
    <mergeCell ref="F120:I120"/>
    <mergeCell ref="B101:K101"/>
    <mergeCell ref="B102:K102"/>
    <mergeCell ref="F125:I125"/>
    <mergeCell ref="F130:I130"/>
    <mergeCell ref="F131:I131"/>
    <mergeCell ref="F126:I126"/>
    <mergeCell ref="F127:I127"/>
    <mergeCell ref="F128:I128"/>
    <mergeCell ref="F129:I129"/>
    <mergeCell ref="B111:K111"/>
    <mergeCell ref="B112:K112"/>
    <mergeCell ref="B113:K113"/>
    <mergeCell ref="B107:K107"/>
    <mergeCell ref="B108:K108"/>
    <mergeCell ref="B109:K109"/>
    <mergeCell ref="B110:K110"/>
  </mergeCells>
  <phoneticPr fontId="0" type="noConversion"/>
  <pageMargins left="0.51" right="0.71" top="1" bottom="1.19" header="0.5" footer="0.5"/>
  <pageSetup orientation="landscape" verticalDpi="0" r:id="rId1"/>
  <headerFooter alignWithMargins="0">
    <oddHeader>&amp;C&amp;"Arial,Bold"&amp;12PARLAMENTARNI IZBORI 14.10.2012. god.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ZUKA</cp:lastModifiedBy>
  <cp:lastPrinted>2012-10-19T10:17:08Z</cp:lastPrinted>
  <dcterms:created xsi:type="dcterms:W3CDTF">2012-10-19T09:42:49Z</dcterms:created>
  <dcterms:modified xsi:type="dcterms:W3CDTF">2012-10-20T10:18:48Z</dcterms:modified>
</cp:coreProperties>
</file>